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firstSheet="2" activeTab="6"/>
  </bookViews>
  <sheets>
    <sheet name="表1部门收支预算总表" sheetId="1" r:id="rId1"/>
    <sheet name="表2部门收入预算总表" sheetId="2" r:id="rId2"/>
    <sheet name="表3部门支出预算总表" sheetId="3" r:id="rId3"/>
    <sheet name="表4部门一般公共预算基本支出表" sheetId="4" r:id="rId4"/>
    <sheet name="表5部门三公经费预算情况表" sheetId="5" r:id="rId5"/>
    <sheet name="附表1" sheetId="6" r:id="rId6"/>
    <sheet name="附表2" sheetId="7" r:id="rId7"/>
    <sheet name="附表7" sheetId="8" r:id="rId8"/>
  </sheets>
  <definedNames/>
  <calcPr fullCalcOnLoad="1"/>
</workbook>
</file>

<file path=xl/sharedStrings.xml><?xml version="1.0" encoding="utf-8"?>
<sst xmlns="http://schemas.openxmlformats.org/spreadsheetml/2006/main" count="194" uniqueCount="136">
  <si>
    <t>表1</t>
  </si>
  <si>
    <t>2016年部门收支预算总表</t>
  </si>
  <si>
    <t>部门：天祝县华藏寺木材检查站</t>
  </si>
  <si>
    <t>单位：万元</t>
  </si>
  <si>
    <t xml:space="preserve">收  入             </t>
  </si>
  <si>
    <t>支  出</t>
  </si>
  <si>
    <t>项目</t>
  </si>
  <si>
    <t>预算数</t>
  </si>
  <si>
    <t>一、一般公共预算拨款收入</t>
  </si>
  <si>
    <t>一、农林水支出</t>
  </si>
  <si>
    <t>二、政府性基金预算拨款收入</t>
  </si>
  <si>
    <t>二、社会保障与就业支出</t>
  </si>
  <si>
    <t>三、纳入专户管理政府非税收入</t>
  </si>
  <si>
    <t>三、住房保障支出</t>
  </si>
  <si>
    <t>四、其他收入</t>
  </si>
  <si>
    <t>四、教育支出</t>
  </si>
  <si>
    <t xml:space="preserve">     事业收入</t>
  </si>
  <si>
    <t>五、科学技术支出</t>
  </si>
  <si>
    <t xml:space="preserve">     经营收入</t>
  </si>
  <si>
    <t>六、文化体育与传媒支出</t>
  </si>
  <si>
    <t xml:space="preserve">     上级补助收入</t>
  </si>
  <si>
    <t>……</t>
  </si>
  <si>
    <t xml:space="preserve">     附属单位上缴收入</t>
  </si>
  <si>
    <t xml:space="preserve">     其他</t>
  </si>
  <si>
    <t>本年收入合计</t>
  </si>
  <si>
    <t>本年支出合计</t>
  </si>
  <si>
    <t>上年结余收入</t>
  </si>
  <si>
    <t>结转下年</t>
  </si>
  <si>
    <t>收入总计</t>
  </si>
  <si>
    <t>支出总计</t>
  </si>
  <si>
    <t>注：本表反映部门各项收入、支出预算安排情况。</t>
  </si>
  <si>
    <t>表2</t>
  </si>
  <si>
    <t>2016年部门收入预算总表</t>
  </si>
  <si>
    <t>功能分类科目</t>
  </si>
  <si>
    <t>合计</t>
  </si>
  <si>
    <t>上年结余</t>
  </si>
  <si>
    <t>一般公共预算拨款收入</t>
  </si>
  <si>
    <t>政府性基金预算拨款收入</t>
  </si>
  <si>
    <t>纳入专户管理的政府非税收入</t>
  </si>
  <si>
    <t>其他收入</t>
  </si>
  <si>
    <t>科目编码</t>
  </si>
  <si>
    <t>科目名称</t>
  </si>
  <si>
    <t>小计</t>
  </si>
  <si>
    <t>事业收入</t>
  </si>
  <si>
    <t>经营收入</t>
  </si>
  <si>
    <t>上级补助收入</t>
  </si>
  <si>
    <t>附属单位上缴收入</t>
  </si>
  <si>
    <t>其他</t>
  </si>
  <si>
    <t>归口管理的行政单位离退休</t>
  </si>
  <si>
    <t>死亡抚恤</t>
  </si>
  <si>
    <t>行政运行</t>
  </si>
  <si>
    <t>林业事业单位</t>
  </si>
  <si>
    <t>住房公积金</t>
  </si>
  <si>
    <t>注：本表反映部门各项收入预算情况。</t>
  </si>
  <si>
    <t>表3</t>
  </si>
  <si>
    <t>2016年部门支出预算总表</t>
  </si>
  <si>
    <t>基本支出</t>
  </si>
  <si>
    <t>项目支出</t>
  </si>
  <si>
    <t>注：本表反映部门本年各项支出预算情况。</t>
  </si>
  <si>
    <t>表4</t>
  </si>
  <si>
    <t>2016年部门一般公共预算基本支出预算表</t>
  </si>
  <si>
    <t>经济分类科目</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</si>
  <si>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</si>
  <si>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</si>
  <si>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</si>
  <si>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</si>
  <si>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</si>
  <si>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</si>
  <si>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</si>
  <si>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</si>
  <si>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</si>
  <si>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30199</t>
  </si>
  <si>
    <t xml:space="preserve">  其他工资福利支出</t>
  </si>
  <si>
    <t>商品和服务支出</t>
  </si>
  <si>
    <t xml:space="preserve"> 30201</t>
  </si>
  <si>
    <t xml:space="preserve">  办公费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</si>
  <si>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</si>
  <si>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</si>
  <si>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</si>
  <si>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</si>
  <si>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</si>
  <si>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</si>
  <si>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</si>
  <si>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</si>
  <si>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30231</t>
  </si>
  <si>
    <t xml:space="preserve">  公务用车运行维护费</t>
  </si>
  <si>
    <t>对个人和家庭的补助</t>
  </si>
  <si>
    <t xml:space="preserve"> 30302</t>
  </si>
  <si>
    <t xml:space="preserve">  退休费</t>
  </si>
  <si>
    <t xml:space="preserve"> 30304</t>
  </si>
  <si>
    <t xml:space="preserve">  抚恤金</t>
  </si>
  <si>
    <t xml:space="preserve"> 30311</t>
  </si>
  <si>
    <t xml:space="preserve">  住房公积金</t>
  </si>
  <si>
    <t>注：本表反映部门本年一般公共预算财政拨款收入安排的基本支出预算情况。</t>
  </si>
  <si>
    <t>表5</t>
  </si>
  <si>
    <t>2016年部门“三公”经费预算表</t>
  </si>
  <si>
    <t>因公出国（境）费</t>
  </si>
  <si>
    <t>公务接待费</t>
  </si>
  <si>
    <t>公务用车购置及运行费</t>
  </si>
  <si>
    <t xml:space="preserve">  其中：公务用车运行费</t>
  </si>
  <si>
    <t xml:space="preserve">       公务用车购置费 </t>
  </si>
  <si>
    <r>
      <t xml:space="preserve">         </t>
    </r>
    <r>
      <rPr>
        <sz val="10"/>
        <rFont val="宋体"/>
        <family val="0"/>
      </rPr>
      <t>备注：按照党中央、国务院有关文件及部门预算管理有关规定，</t>
    </r>
    <r>
      <rPr>
        <sz val="10"/>
        <rFont val="Times New Roman"/>
        <family val="1"/>
      </rPr>
      <t>“</t>
    </r>
    <r>
      <rPr>
        <sz val="10"/>
        <rFont val="宋体"/>
        <family val="0"/>
      </rPr>
      <t>三公</t>
    </r>
    <r>
      <rPr>
        <sz val="10"/>
        <rFont val="Times New Roman"/>
        <family val="1"/>
      </rPr>
      <t>”</t>
    </r>
    <r>
      <rPr>
        <sz val="10"/>
        <rFont val="宋体"/>
        <family val="0"/>
      </rPr>
      <t>经费包括因公出国（境）费、公务用车购置及运行费和公务接待费。（</t>
    </r>
    <r>
      <rPr>
        <sz val="10"/>
        <rFont val="Times New Roman"/>
        <family val="1"/>
      </rPr>
      <t>1</t>
    </r>
    <r>
      <rPr>
        <sz val="10"/>
        <rFont val="宋体"/>
        <family val="0"/>
      </rPr>
      <t>）因公出国（境）费，指单位工作人员公务出国（境）的住宿费、旅费、伙食补助费、杂费、培训费等支出。（</t>
    </r>
    <r>
      <rPr>
        <sz val="10"/>
        <rFont val="Times New Roman"/>
        <family val="1"/>
      </rPr>
      <t>2</t>
    </r>
    <r>
      <rPr>
        <sz val="10"/>
        <rFont val="宋体"/>
        <family val="0"/>
      </rPr>
      <t>）公务用车购置和运行费，指单位公务用车购置费及租用费、燃料费、维修费、过路过桥费、保险费、安全奖励费用等支出，公务用车指用于履行公务的机动车辆，包括领导干部专车、一般公务用车和执法执勤用车。（</t>
    </r>
    <r>
      <rPr>
        <sz val="10"/>
        <rFont val="Times New Roman"/>
        <family val="1"/>
      </rPr>
      <t>3</t>
    </r>
    <r>
      <rPr>
        <sz val="10"/>
        <rFont val="宋体"/>
        <family val="0"/>
      </rPr>
      <t>）公务接待费，指单位按规定开支的各类公务接待（含外宾接待）支出。</t>
    </r>
  </si>
  <si>
    <t>附表1</t>
  </si>
  <si>
    <t>2016年部门财政拨款收支预算总表</t>
  </si>
  <si>
    <t xml:space="preserve">收   入             </t>
  </si>
  <si>
    <t>一般公共预算财政拨款</t>
  </si>
  <si>
    <t>政府性基金预算财政拨款</t>
  </si>
  <si>
    <t>一、上年结转</t>
  </si>
  <si>
    <t>一、本年支出</t>
  </si>
  <si>
    <t xml:space="preserve">  政府性基金预算拨款</t>
  </si>
  <si>
    <t>（一）一般公共服务支出</t>
  </si>
  <si>
    <t>（二）国防支出</t>
  </si>
  <si>
    <t>二、本年收入</t>
  </si>
  <si>
    <t>（三）公共安全支出</t>
  </si>
  <si>
    <t>（一）一般公共预算拨款</t>
  </si>
  <si>
    <t>（四）教育支出</t>
  </si>
  <si>
    <t xml:space="preserve">    经常收入预算拨款</t>
  </si>
  <si>
    <t>（五）科学技术支出</t>
  </si>
  <si>
    <t xml:space="preserve">    国库管理非税收入</t>
  </si>
  <si>
    <t>（六）文化体育与传媒支出</t>
  </si>
  <si>
    <t>（二）政府性基金预算拨款</t>
  </si>
  <si>
    <t>（七）社会保障和就业支出</t>
  </si>
  <si>
    <t>（八）农林水支出</t>
  </si>
  <si>
    <t>（九）住房保障支出</t>
  </si>
  <si>
    <t>二、结转下年</t>
  </si>
  <si>
    <t>注：本表反映部门财政拨款收入、支出预算情况。</t>
  </si>
  <si>
    <t>附表2</t>
  </si>
  <si>
    <t>2016年部门一般公共预算支出预算表</t>
  </si>
  <si>
    <t>注：本表反映部门本年一般公共预算财政拨款收入安排的支出预算情况。</t>
  </si>
  <si>
    <t>附表7</t>
  </si>
  <si>
    <t>政府性基金预算支出表</t>
  </si>
  <si>
    <r>
      <t xml:space="preserve">项 </t>
    </r>
    <r>
      <rPr>
        <sz val="11"/>
        <color indexed="8"/>
        <rFont val="宋体"/>
        <family val="0"/>
      </rPr>
      <t xml:space="preserve">   </t>
    </r>
    <r>
      <rPr>
        <sz val="11"/>
        <color indexed="8"/>
        <rFont val="宋体"/>
        <family val="0"/>
      </rPr>
      <t>目</t>
    </r>
  </si>
  <si>
    <t>本年支出</t>
  </si>
  <si>
    <t>功能分类    科目编码</t>
  </si>
  <si>
    <t xml:space="preserve">基本支出  </t>
  </si>
  <si>
    <t>栏次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</si>
</sst>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0_ "/>
    <numFmt numFmtId="179" formatCode="#,##0.00000000000000_ "/>
  </numFmts>
  <fonts count="32">
    <font>
      <sz val="11"/>
      <color indexed="8"/>
      <name val="宋体"/>
      <family val="0"/>
    </font>
    <font>
      <sz val="11"/>
      <name val="宋体"/>
      <family val="0"/>
    </font>
    <font>
      <sz val="12"/>
      <name val="宋体"/>
      <family val="0"/>
    </font>
    <font>
      <sz val="20"/>
      <name val="方正小标宋简体"/>
      <family val="0"/>
    </font>
    <font>
      <sz val="10"/>
      <name val="宋体"/>
      <family val="0"/>
    </font>
    <font>
      <sz val="10"/>
      <color indexed="8"/>
      <name val="宋体"/>
      <family val="0"/>
    </font>
    <font>
      <sz val="12"/>
      <color indexed="8"/>
      <name val="宋体"/>
      <family val="0"/>
    </font>
    <font>
      <b/>
      <sz val="18"/>
      <name val="华文中宋"/>
      <family val="0"/>
    </font>
    <font>
      <b/>
      <sz val="11"/>
      <name val="宋体"/>
      <family val="0"/>
    </font>
    <font>
      <sz val="9"/>
      <name val="宋体"/>
      <family val="0"/>
    </font>
    <font>
      <b/>
      <sz val="12"/>
      <name val="宋体"/>
      <family val="0"/>
    </font>
    <font>
      <sz val="10"/>
      <name val="Times New Roman"/>
      <family val="1"/>
    </font>
    <font>
      <b/>
      <sz val="18"/>
      <color indexed="8"/>
      <name val="华文中宋"/>
      <family val="0"/>
    </font>
    <font>
      <b/>
      <sz val="11"/>
      <color indexed="8"/>
      <name val="宋体"/>
      <family val="0"/>
    </font>
    <font>
      <sz val="11"/>
      <color indexed="20"/>
      <name val="宋体"/>
      <family val="0"/>
    </font>
    <font>
      <sz val="11"/>
      <color indexed="60"/>
      <name val="宋体"/>
      <family val="0"/>
    </font>
    <font>
      <b/>
      <sz val="11"/>
      <color indexed="52"/>
      <name val="宋体"/>
      <family val="0"/>
    </font>
    <font>
      <sz val="11"/>
      <color indexed="9"/>
      <name val="宋体"/>
      <family val="0"/>
    </font>
    <font>
      <sz val="11"/>
      <color indexed="62"/>
      <name val="宋体"/>
      <family val="0"/>
    </font>
    <font>
      <u val="single"/>
      <sz val="12"/>
      <color indexed="12"/>
      <name val="宋体"/>
      <family val="0"/>
    </font>
    <font>
      <i/>
      <sz val="11"/>
      <color indexed="23"/>
      <name val="宋体"/>
      <family val="0"/>
    </font>
    <font>
      <b/>
      <sz val="11"/>
      <color indexed="63"/>
      <name val="宋体"/>
      <family val="0"/>
    </font>
    <font>
      <sz val="11"/>
      <color indexed="52"/>
      <name val="宋体"/>
      <family val="0"/>
    </font>
    <font>
      <u val="single"/>
      <sz val="11"/>
      <color indexed="36"/>
      <name val="宋体"/>
      <family val="0"/>
    </font>
    <font>
      <sz val="11"/>
      <color indexed="17"/>
      <name val="宋体"/>
      <family val="0"/>
    </font>
    <font>
      <sz val="10"/>
      <name val="Helv"/>
      <family val="2"/>
    </font>
    <font>
      <b/>
      <sz val="11"/>
      <color indexed="56"/>
      <name val="宋体"/>
      <family val="0"/>
    </font>
    <font>
      <sz val="11"/>
      <color indexed="10"/>
      <name val="宋体"/>
      <family val="0"/>
    </font>
    <font>
      <b/>
      <sz val="15"/>
      <color indexed="56"/>
      <name val="宋体"/>
      <family val="0"/>
    </font>
    <font>
      <b/>
      <sz val="18"/>
      <color indexed="56"/>
      <name val="宋体"/>
      <family val="0"/>
    </font>
    <font>
      <b/>
      <sz val="13"/>
      <color indexed="56"/>
      <name val="宋体"/>
      <family val="0"/>
    </font>
    <font>
      <b/>
      <sz val="11"/>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medium"/>
      <top style="thin"/>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2" fillId="0" borderId="0" applyFont="0" applyFill="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0" fontId="14" fillId="5" borderId="0" applyNumberFormat="0" applyBorder="0" applyAlignment="0" applyProtection="0"/>
    <xf numFmtId="9" fontId="2"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 fillId="0" borderId="0">
      <alignment vertical="center"/>
      <protection/>
    </xf>
    <xf numFmtId="0" fontId="17" fillId="7"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 fillId="0" borderId="0">
      <alignment/>
      <protection/>
    </xf>
    <xf numFmtId="0" fontId="20" fillId="0" borderId="0" applyNumberFormat="0" applyFill="0" applyBorder="0" applyAlignment="0" applyProtection="0"/>
    <xf numFmtId="0" fontId="2" fillId="0" borderId="0">
      <alignment/>
      <protection/>
    </xf>
    <xf numFmtId="0" fontId="28" fillId="0" borderId="3" applyNumberFormat="0" applyFill="0" applyAlignment="0" applyProtection="0"/>
    <xf numFmtId="0" fontId="30" fillId="0" borderId="4" applyNumberFormat="0" applyFill="0" applyAlignment="0" applyProtection="0"/>
    <xf numFmtId="0" fontId="17" fillId="8" borderId="0" applyNumberFormat="0" applyBorder="0" applyAlignment="0" applyProtection="0"/>
    <xf numFmtId="0" fontId="26" fillId="0" borderId="5" applyNumberFormat="0" applyFill="0" applyAlignment="0" applyProtection="0"/>
    <xf numFmtId="0" fontId="17" fillId="9" borderId="0" applyNumberFormat="0" applyBorder="0" applyAlignment="0" applyProtection="0"/>
    <xf numFmtId="0" fontId="21" fillId="10" borderId="6" applyNumberFormat="0" applyAlignment="0" applyProtection="0"/>
    <xf numFmtId="0" fontId="9" fillId="0" borderId="0">
      <alignment/>
      <protection/>
    </xf>
    <xf numFmtId="0" fontId="16" fillId="10" borderId="1" applyNumberFormat="0" applyAlignment="0" applyProtection="0"/>
    <xf numFmtId="0" fontId="31"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2" fillId="0" borderId="8" applyNumberFormat="0" applyFill="0" applyAlignment="0" applyProtection="0"/>
    <xf numFmtId="0" fontId="13" fillId="0" borderId="9" applyNumberFormat="0" applyFill="0" applyAlignment="0" applyProtection="0"/>
    <xf numFmtId="0" fontId="24"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2" fillId="0" borderId="0">
      <alignment/>
      <protection/>
    </xf>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25" fillId="0" borderId="0">
      <alignment/>
      <protection/>
    </xf>
    <xf numFmtId="0" fontId="14" fillId="5" borderId="0" applyNumberFormat="0" applyBorder="0" applyAlignment="0" applyProtection="0"/>
    <xf numFmtId="0" fontId="0" fillId="0" borderId="0">
      <alignment vertical="center"/>
      <protection/>
    </xf>
    <xf numFmtId="0" fontId="14" fillId="5" borderId="0" applyNumberFormat="0" applyBorder="0" applyAlignment="0" applyProtection="0"/>
    <xf numFmtId="0" fontId="14"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 fillId="0" borderId="0">
      <alignment vertical="center"/>
      <protection/>
    </xf>
    <xf numFmtId="0" fontId="2" fillId="0" borderId="0">
      <alignment vertical="center"/>
      <protection/>
    </xf>
  </cellStyleXfs>
  <cellXfs count="108">
    <xf numFmtId="0" fontId="0" fillId="0" borderId="0" xfId="0" applyAlignment="1">
      <alignment/>
    </xf>
    <xf numFmtId="0" fontId="2" fillId="0" borderId="0" xfId="57">
      <alignment/>
      <protection/>
    </xf>
    <xf numFmtId="0" fontId="1" fillId="0" borderId="0" xfId="57" applyFont="1">
      <alignment/>
      <protection/>
    </xf>
    <xf numFmtId="0" fontId="3" fillId="24" borderId="0" xfId="83" applyFont="1" applyFill="1" applyAlignment="1">
      <alignment horizontal="center" vertical="center" wrapText="1"/>
      <protection/>
    </xf>
    <xf numFmtId="0" fontId="4" fillId="24" borderId="0" xfId="83" applyFont="1" applyFill="1" applyAlignment="1">
      <alignment horizontal="center" vertical="center" wrapText="1"/>
      <protection/>
    </xf>
    <xf numFmtId="0" fontId="4" fillId="24" borderId="0" xfId="83" applyFont="1" applyFill="1" applyAlignment="1">
      <alignment vertical="center" wrapText="1"/>
      <protection/>
    </xf>
    <xf numFmtId="0" fontId="5" fillId="24" borderId="0" xfId="82" applyFont="1" applyFill="1" applyAlignment="1">
      <alignment horizontal="left" vertical="center"/>
      <protection/>
    </xf>
    <xf numFmtId="0" fontId="4" fillId="24" borderId="0" xfId="83" applyFont="1" applyFill="1" applyBorder="1" applyAlignment="1">
      <alignment vertical="center" wrapText="1"/>
      <protection/>
    </xf>
    <xf numFmtId="0" fontId="6" fillId="24" borderId="0" xfId="82" applyFont="1" applyFill="1" applyAlignment="1">
      <alignment horizontal="right" vertical="center"/>
      <protection/>
    </xf>
    <xf numFmtId="0" fontId="0" fillId="0" borderId="10" xfId="83" applyFont="1" applyBorder="1" applyAlignment="1">
      <alignment horizontal="center" vertical="center" wrapText="1"/>
      <protection/>
    </xf>
    <xf numFmtId="0" fontId="0" fillId="0" borderId="11" xfId="83" applyFont="1" applyBorder="1" applyAlignment="1">
      <alignment horizontal="center" vertical="center" wrapText="1"/>
      <protection/>
    </xf>
    <xf numFmtId="0" fontId="0" fillId="0" borderId="12" xfId="83" applyFont="1" applyFill="1" applyBorder="1" applyAlignment="1">
      <alignment horizontal="center" vertical="center" wrapText="1"/>
      <protection/>
    </xf>
    <xf numFmtId="0" fontId="0" fillId="0" borderId="11" xfId="83" applyFont="1" applyFill="1" applyBorder="1" applyAlignment="1">
      <alignment horizontal="center" vertical="center" wrapText="1"/>
      <protection/>
    </xf>
    <xf numFmtId="0" fontId="0" fillId="0" borderId="13" xfId="83" applyFont="1" applyFill="1" applyBorder="1" applyAlignment="1">
      <alignment horizontal="center" vertical="center" wrapText="1"/>
      <protection/>
    </xf>
    <xf numFmtId="0" fontId="0" fillId="0" borderId="14" xfId="83" applyFont="1" applyBorder="1" applyAlignment="1">
      <alignment horizontal="center" vertical="center" wrapText="1"/>
      <protection/>
    </xf>
    <xf numFmtId="0" fontId="0" fillId="0" borderId="15" xfId="83" applyFont="1" applyBorder="1" applyAlignment="1">
      <alignment horizontal="center" vertical="center" wrapText="1"/>
      <protection/>
    </xf>
    <xf numFmtId="0" fontId="0" fillId="0" borderId="16" xfId="83" applyFont="1" applyFill="1" applyBorder="1" applyAlignment="1">
      <alignment horizontal="center" vertical="center" wrapText="1"/>
      <protection/>
    </xf>
    <xf numFmtId="0" fontId="0" fillId="0" borderId="15" xfId="83" applyFont="1" applyFill="1" applyBorder="1" applyAlignment="1">
      <alignment horizontal="center" vertical="center" wrapText="1"/>
      <protection/>
    </xf>
    <xf numFmtId="0" fontId="0" fillId="0" borderId="17" xfId="83" applyFont="1" applyFill="1" applyBorder="1" applyAlignment="1">
      <alignment horizontal="center" vertical="center" wrapText="1"/>
      <protection/>
    </xf>
    <xf numFmtId="0" fontId="0" fillId="0" borderId="18" xfId="83" applyFont="1" applyFill="1" applyBorder="1" applyAlignment="1">
      <alignment horizontal="center" vertical="center" wrapText="1"/>
      <protection/>
    </xf>
    <xf numFmtId="0" fontId="0" fillId="0" borderId="19" xfId="83" applyFont="1" applyBorder="1" applyAlignment="1">
      <alignment horizontal="center" vertical="center" wrapText="1"/>
      <protection/>
    </xf>
    <xf numFmtId="0" fontId="0" fillId="0" borderId="20" xfId="83" applyFont="1" applyBorder="1" applyAlignment="1">
      <alignment horizontal="center" vertical="center" wrapText="1"/>
      <protection/>
    </xf>
    <xf numFmtId="0" fontId="0" fillId="0" borderId="21" xfId="83" applyFont="1" applyBorder="1" applyAlignment="1">
      <alignment horizontal="center" vertical="center" wrapText="1"/>
      <protection/>
    </xf>
    <xf numFmtId="0" fontId="0" fillId="0" borderId="17" xfId="83" applyFont="1" applyBorder="1" applyAlignment="1">
      <alignment horizontal="center" vertical="center" wrapText="1"/>
      <protection/>
    </xf>
    <xf numFmtId="0" fontId="0" fillId="0" borderId="22" xfId="83" applyFont="1" applyBorder="1" applyAlignment="1">
      <alignment horizontal="center" vertical="center" wrapText="1"/>
      <protection/>
    </xf>
    <xf numFmtId="0" fontId="0" fillId="0" borderId="23" xfId="83" applyFont="1" applyBorder="1" applyAlignment="1">
      <alignment horizontal="center" vertical="center" wrapText="1"/>
      <protection/>
    </xf>
    <xf numFmtId="0" fontId="0" fillId="0" borderId="24" xfId="83" applyFont="1" applyBorder="1" applyAlignment="1">
      <alignment horizontal="center" vertical="center" wrapText="1"/>
      <protection/>
    </xf>
    <xf numFmtId="4" fontId="0" fillId="0" borderId="15" xfId="83" applyNumberFormat="1" applyFont="1" applyFill="1" applyBorder="1" applyAlignment="1">
      <alignment horizontal="center" vertical="center" wrapText="1"/>
      <protection/>
    </xf>
    <xf numFmtId="4" fontId="0" fillId="0" borderId="17" xfId="83" applyNumberFormat="1" applyFont="1" applyFill="1" applyBorder="1" applyAlignment="1">
      <alignment horizontal="center" vertical="center" wrapText="1"/>
      <protection/>
    </xf>
    <xf numFmtId="0" fontId="4" fillId="0" borderId="15" xfId="83" applyFont="1" applyBorder="1" applyAlignment="1">
      <alignment vertical="center" wrapText="1"/>
      <protection/>
    </xf>
    <xf numFmtId="0" fontId="0" fillId="0" borderId="15" xfId="83" applyFont="1" applyFill="1" applyBorder="1" applyAlignment="1">
      <alignment vertical="center" wrapText="1"/>
      <protection/>
    </xf>
    <xf numFmtId="4" fontId="0" fillId="0" borderId="15" xfId="83" applyNumberFormat="1" applyFont="1" applyFill="1" applyBorder="1" applyAlignment="1">
      <alignment vertical="center" wrapText="1"/>
      <protection/>
    </xf>
    <xf numFmtId="4" fontId="0" fillId="0" borderId="17" xfId="83" applyNumberFormat="1" applyFont="1" applyFill="1" applyBorder="1" applyAlignment="1">
      <alignment vertical="center" wrapText="1"/>
      <protection/>
    </xf>
    <xf numFmtId="0" fontId="0" fillId="0" borderId="15" xfId="83" applyFont="1" applyBorder="1" applyAlignment="1">
      <alignment vertical="center" wrapText="1"/>
      <protection/>
    </xf>
    <xf numFmtId="0" fontId="0" fillId="0" borderId="17" xfId="83" applyFont="1" applyFill="1" applyBorder="1" applyAlignment="1">
      <alignment vertical="center" wrapText="1"/>
      <protection/>
    </xf>
    <xf numFmtId="0" fontId="0" fillId="0" borderId="25" xfId="83" applyFont="1" applyBorder="1" applyAlignment="1">
      <alignment horizontal="center" vertical="center" wrapText="1"/>
      <protection/>
    </xf>
    <xf numFmtId="0" fontId="0" fillId="0" borderId="26" xfId="83" applyFont="1" applyBorder="1" applyAlignment="1">
      <alignment horizontal="center" vertical="center" wrapText="1"/>
      <protection/>
    </xf>
    <xf numFmtId="0" fontId="0" fillId="0" borderId="26" xfId="83" applyFont="1" applyBorder="1" applyAlignment="1">
      <alignment vertical="center" wrapText="1"/>
      <protection/>
    </xf>
    <xf numFmtId="0" fontId="0" fillId="0" borderId="26" xfId="83" applyFont="1" applyFill="1" applyBorder="1" applyAlignment="1">
      <alignment vertical="center" wrapText="1"/>
      <protection/>
    </xf>
    <xf numFmtId="0" fontId="0" fillId="0" borderId="27" xfId="83" applyFont="1" applyFill="1" applyBorder="1" applyAlignment="1">
      <alignment vertical="center" wrapText="1"/>
      <protection/>
    </xf>
    <xf numFmtId="49" fontId="1" fillId="0" borderId="0" xfId="57" applyNumberFormat="1" applyFont="1" applyFill="1" applyBorder="1" applyAlignment="1">
      <alignment horizontal="left" vertical="center"/>
      <protection/>
    </xf>
    <xf numFmtId="0" fontId="7" fillId="0" borderId="0" xfId="57" applyNumberFormat="1" applyFont="1" applyFill="1" applyBorder="1" applyAlignment="1" applyProtection="1">
      <alignment horizontal="center" vertical="center"/>
      <protection/>
    </xf>
    <xf numFmtId="176" fontId="4" fillId="0" borderId="0" xfId="57" applyNumberFormat="1" applyFont="1" applyFill="1" applyBorder="1" applyAlignment="1">
      <alignment horizontal="left" vertical="center"/>
      <protection/>
    </xf>
    <xf numFmtId="0" fontId="2" fillId="0" borderId="0" xfId="57" applyAlignment="1">
      <alignment horizontal="center"/>
      <protection/>
    </xf>
    <xf numFmtId="176" fontId="4" fillId="0" borderId="0" xfId="57" applyNumberFormat="1" applyFont="1" applyFill="1" applyBorder="1" applyAlignment="1">
      <alignment horizontal="right" vertical="center"/>
      <protection/>
    </xf>
    <xf numFmtId="176" fontId="8" fillId="0" borderId="15" xfId="57" applyNumberFormat="1" applyFont="1" applyFill="1" applyBorder="1" applyAlignment="1">
      <alignment horizontal="center" vertical="center"/>
      <protection/>
    </xf>
    <xf numFmtId="0" fontId="8" fillId="0" borderId="15" xfId="57" applyFont="1" applyBorder="1" applyAlignment="1">
      <alignment horizontal="center" vertical="center"/>
      <protection/>
    </xf>
    <xf numFmtId="0" fontId="8" fillId="0" borderId="15" xfId="57" applyFont="1" applyBorder="1" applyAlignment="1">
      <alignment horizontal="center" vertical="center" wrapText="1"/>
      <protection/>
    </xf>
    <xf numFmtId="0" fontId="2" fillId="0" borderId="15" xfId="57" applyNumberFormat="1" applyFont="1" applyFill="1" applyBorder="1" applyAlignment="1">
      <alignment horizontal="center" vertical="center"/>
      <protection/>
    </xf>
    <xf numFmtId="176" fontId="1" fillId="0" borderId="15" xfId="57" applyNumberFormat="1" applyFont="1" applyFill="1" applyBorder="1" applyAlignment="1">
      <alignment horizontal="left" vertical="center" wrapText="1"/>
      <protection/>
    </xf>
    <xf numFmtId="177" fontId="1" fillId="0" borderId="15" xfId="57" applyNumberFormat="1" applyFont="1" applyFill="1" applyBorder="1" applyAlignment="1">
      <alignment horizontal="center" vertical="center"/>
      <protection/>
    </xf>
    <xf numFmtId="0" fontId="2" fillId="0" borderId="15" xfId="57" applyBorder="1" applyAlignment="1">
      <alignment horizontal="center" vertical="center"/>
      <protection/>
    </xf>
    <xf numFmtId="0" fontId="2" fillId="0" borderId="15" xfId="57" applyBorder="1">
      <alignment/>
      <protection/>
    </xf>
    <xf numFmtId="176" fontId="1" fillId="0" borderId="15" xfId="57" applyNumberFormat="1" applyFont="1" applyFill="1" applyBorder="1" applyAlignment="1">
      <alignment horizontal="left" vertical="center"/>
      <protection/>
    </xf>
    <xf numFmtId="0" fontId="2" fillId="0" borderId="15" xfId="57" applyNumberFormat="1" applyFont="1" applyBorder="1" applyAlignment="1">
      <alignment horizontal="center" vertical="center"/>
      <protection/>
    </xf>
    <xf numFmtId="0" fontId="1" fillId="0" borderId="15" xfId="57" applyFont="1" applyBorder="1" applyAlignment="1">
      <alignment horizontal="left" vertical="center"/>
      <protection/>
    </xf>
    <xf numFmtId="176" fontId="1" fillId="0" borderId="15" xfId="57" applyNumberFormat="1" applyFont="1" applyFill="1" applyBorder="1" applyAlignment="1">
      <alignment horizontal="center" vertical="center"/>
      <protection/>
    </xf>
    <xf numFmtId="49" fontId="1" fillId="0" borderId="15" xfId="57" applyNumberFormat="1" applyFont="1" applyFill="1" applyBorder="1" applyAlignment="1">
      <alignment horizontal="left" vertical="center"/>
      <protection/>
    </xf>
    <xf numFmtId="0" fontId="2" fillId="0" borderId="15" xfId="57" applyBorder="1" applyAlignment="1">
      <alignment horizontal="center"/>
      <protection/>
    </xf>
    <xf numFmtId="0" fontId="9" fillId="0" borderId="0" xfId="57" applyFont="1" applyAlignment="1">
      <alignment vertical="center"/>
      <protection/>
    </xf>
    <xf numFmtId="0" fontId="4" fillId="0" borderId="0" xfId="57" applyFont="1" applyAlignment="1">
      <alignment vertical="center"/>
      <protection/>
    </xf>
    <xf numFmtId="0" fontId="9" fillId="0" borderId="0" xfId="57" applyFont="1">
      <alignment/>
      <protection/>
    </xf>
    <xf numFmtId="0" fontId="4" fillId="0" borderId="0" xfId="57" applyFont="1" applyFill="1" applyBorder="1" applyAlignment="1">
      <alignment vertical="center"/>
      <protection/>
    </xf>
    <xf numFmtId="0" fontId="4" fillId="0" borderId="0" xfId="57" applyFont="1" applyFill="1" applyBorder="1" applyAlignment="1">
      <alignment horizontal="left" vertical="center"/>
      <protection/>
    </xf>
    <xf numFmtId="0" fontId="4" fillId="0" borderId="0" xfId="57" applyFont="1" applyFill="1" applyBorder="1" applyAlignment="1">
      <alignment horizontal="right" vertical="center"/>
      <protection/>
    </xf>
    <xf numFmtId="0" fontId="8" fillId="0" borderId="15" xfId="57" applyNumberFormat="1" applyFont="1" applyFill="1" applyBorder="1" applyAlignment="1" applyProtection="1">
      <alignment horizontal="center" vertical="center"/>
      <protection/>
    </xf>
    <xf numFmtId="0" fontId="8" fillId="0" borderId="15" xfId="57" applyNumberFormat="1" applyFont="1" applyFill="1" applyBorder="1" applyAlignment="1" applyProtection="1">
      <alignment horizontal="center" vertical="center" wrapText="1"/>
      <protection/>
    </xf>
    <xf numFmtId="0" fontId="1" fillId="0" borderId="15" xfId="57" applyFont="1" applyBorder="1" applyAlignment="1">
      <alignment vertical="center"/>
      <protection/>
    </xf>
    <xf numFmtId="176" fontId="1" fillId="0" borderId="15" xfId="57" applyNumberFormat="1" applyFont="1" applyFill="1" applyBorder="1" applyAlignment="1" applyProtection="1">
      <alignment horizontal="right" vertical="center"/>
      <protection/>
    </xf>
    <xf numFmtId="176" fontId="1" fillId="0" borderId="15" xfId="57" applyNumberFormat="1" applyFont="1" applyFill="1" applyBorder="1" applyAlignment="1">
      <alignment vertical="center"/>
      <protection/>
    </xf>
    <xf numFmtId="0" fontId="4" fillId="0" borderId="15" xfId="57" applyFont="1" applyFill="1" applyBorder="1" applyAlignment="1">
      <alignment vertical="center"/>
      <protection/>
    </xf>
    <xf numFmtId="0" fontId="9" fillId="0" borderId="15" xfId="57" applyFont="1" applyBorder="1" applyAlignment="1">
      <alignment vertical="center"/>
      <protection/>
    </xf>
    <xf numFmtId="176" fontId="1" fillId="0" borderId="15" xfId="57" applyNumberFormat="1" applyFont="1" applyFill="1" applyBorder="1" applyAlignment="1" applyProtection="1">
      <alignment vertical="center"/>
      <protection/>
    </xf>
    <xf numFmtId="177" fontId="1" fillId="0" borderId="15" xfId="57" applyNumberFormat="1" applyFont="1" applyFill="1" applyBorder="1" applyAlignment="1" applyProtection="1">
      <alignment horizontal="right" vertical="center"/>
      <protection/>
    </xf>
    <xf numFmtId="178" fontId="1" fillId="0" borderId="15" xfId="57" applyNumberFormat="1" applyFont="1" applyBorder="1" applyAlignment="1">
      <alignment vertical="center"/>
      <protection/>
    </xf>
    <xf numFmtId="178" fontId="1" fillId="0" borderId="15" xfId="57" applyNumberFormat="1" applyFont="1" applyFill="1" applyBorder="1" applyAlignment="1" applyProtection="1">
      <alignment horizontal="right" vertical="center"/>
      <protection/>
    </xf>
    <xf numFmtId="178" fontId="1" fillId="0" borderId="15" xfId="57" applyNumberFormat="1" applyFont="1" applyFill="1" applyBorder="1" applyAlignment="1">
      <alignment horizontal="left"/>
      <protection/>
    </xf>
    <xf numFmtId="176" fontId="1" fillId="0" borderId="15" xfId="57" applyNumberFormat="1" applyFont="1" applyFill="1" applyBorder="1" applyAlignment="1">
      <alignment horizontal="right" vertical="center"/>
      <protection/>
    </xf>
    <xf numFmtId="0" fontId="4" fillId="0" borderId="0" xfId="57" applyFont="1" applyFill="1" applyAlignment="1">
      <alignment vertical="center"/>
      <protection/>
    </xf>
    <xf numFmtId="178" fontId="9" fillId="0" borderId="15" xfId="57" applyNumberFormat="1" applyFont="1" applyBorder="1" applyAlignment="1">
      <alignment vertical="center"/>
      <protection/>
    </xf>
    <xf numFmtId="176" fontId="8" fillId="0" borderId="15" xfId="57" applyNumberFormat="1" applyFont="1" applyFill="1" applyBorder="1" applyAlignment="1" applyProtection="1">
      <alignment horizontal="center" vertical="center"/>
      <protection/>
    </xf>
    <xf numFmtId="177" fontId="8" fillId="0" borderId="15" xfId="57" applyNumberFormat="1" applyFont="1" applyFill="1" applyBorder="1" applyAlignment="1" applyProtection="1">
      <alignment horizontal="center" vertical="center"/>
      <protection/>
    </xf>
    <xf numFmtId="178" fontId="8" fillId="0" borderId="15" xfId="57" applyNumberFormat="1" applyFont="1" applyFill="1" applyBorder="1" applyAlignment="1" applyProtection="1">
      <alignment horizontal="center" vertical="center"/>
      <protection/>
    </xf>
    <xf numFmtId="0" fontId="9" fillId="0" borderId="0" xfId="57" applyFont="1" applyFill="1">
      <alignment/>
      <protection/>
    </xf>
    <xf numFmtId="0" fontId="7" fillId="0" borderId="0" xfId="57" applyFont="1" applyAlignment="1">
      <alignment horizontal="center"/>
      <protection/>
    </xf>
    <xf numFmtId="0" fontId="10" fillId="0" borderId="15" xfId="57" applyFont="1" applyBorder="1" applyAlignment="1">
      <alignment horizontal="center" vertical="center"/>
      <protection/>
    </xf>
    <xf numFmtId="0" fontId="1" fillId="0" borderId="15" xfId="57" applyFont="1" applyFill="1" applyBorder="1" applyAlignment="1">
      <alignment horizontal="left" vertical="center"/>
      <protection/>
    </xf>
    <xf numFmtId="0" fontId="11" fillId="0" borderId="28" xfId="43" applyFont="1" applyBorder="1" applyAlignment="1">
      <alignment horizontal="left" vertical="center" wrapText="1"/>
      <protection/>
    </xf>
    <xf numFmtId="0" fontId="11" fillId="0" borderId="0" xfId="43" applyFont="1" applyAlignment="1">
      <alignment horizontal="left" vertical="center" wrapText="1"/>
      <protection/>
    </xf>
    <xf numFmtId="0" fontId="12" fillId="0" borderId="0" xfId="0" applyFont="1" applyAlignment="1">
      <alignment horizontal="center"/>
    </xf>
    <xf numFmtId="0" fontId="5" fillId="0" borderId="0" xfId="0" applyFont="1" applyAlignment="1">
      <alignment horizontal="right" vertical="center"/>
    </xf>
    <xf numFmtId="0" fontId="13" fillId="0" borderId="15" xfId="0" applyFont="1" applyBorder="1" applyAlignment="1">
      <alignment horizontal="center" vertical="center"/>
    </xf>
    <xf numFmtId="0" fontId="13" fillId="0" borderId="29" xfId="0" applyFont="1" applyBorder="1" applyAlignment="1">
      <alignment horizontal="center" vertical="center"/>
    </xf>
    <xf numFmtId="0" fontId="13" fillId="0" borderId="18" xfId="0" applyFont="1" applyBorder="1" applyAlignment="1">
      <alignment horizontal="center" vertical="center"/>
    </xf>
    <xf numFmtId="0" fontId="0" fillId="0" borderId="15" xfId="0" applyBorder="1" applyAlignment="1">
      <alignment horizontal="left" vertical="center"/>
    </xf>
    <xf numFmtId="0" fontId="13" fillId="0" borderId="15" xfId="0" applyFont="1" applyBorder="1" applyAlignment="1">
      <alignment vertical="center"/>
    </xf>
    <xf numFmtId="0" fontId="0" fillId="0" borderId="15" xfId="0" applyBorder="1" applyAlignment="1">
      <alignment horizontal="center" vertical="center"/>
    </xf>
    <xf numFmtId="49" fontId="0" fillId="0" borderId="15" xfId="0" applyNumberFormat="1" applyBorder="1" applyAlignment="1">
      <alignment horizontal="left" vertical="center"/>
    </xf>
    <xf numFmtId="0" fontId="0" fillId="0" borderId="15" xfId="0" applyBorder="1" applyAlignment="1">
      <alignment vertical="center"/>
    </xf>
    <xf numFmtId="0" fontId="0" fillId="0" borderId="15" xfId="0" applyBorder="1" applyAlignment="1">
      <alignment/>
    </xf>
    <xf numFmtId="0" fontId="2" fillId="0" borderId="15" xfId="57" applyBorder="1" applyAlignment="1">
      <alignment vertical="center"/>
      <protection/>
    </xf>
    <xf numFmtId="0" fontId="4" fillId="0" borderId="23" xfId="57" applyFont="1" applyFill="1" applyBorder="1" applyAlignment="1">
      <alignment horizontal="left" vertical="center"/>
      <protection/>
    </xf>
    <xf numFmtId="0" fontId="2" fillId="0" borderId="15" xfId="57" applyNumberFormat="1" applyFont="1" applyBorder="1" applyAlignment="1">
      <alignment horizontal="center"/>
      <protection/>
    </xf>
    <xf numFmtId="0" fontId="2" fillId="0" borderId="15" xfId="57" applyNumberFormat="1" applyBorder="1" applyAlignment="1">
      <alignment horizontal="center"/>
      <protection/>
    </xf>
    <xf numFmtId="0" fontId="2" fillId="0" borderId="15" xfId="57" applyNumberFormat="1" applyBorder="1">
      <alignment/>
      <protection/>
    </xf>
    <xf numFmtId="176" fontId="1" fillId="0" borderId="15" xfId="57" applyNumberFormat="1" applyFont="1" applyFill="1" applyBorder="1" applyAlignment="1">
      <alignment horizontal="left"/>
      <protection/>
    </xf>
    <xf numFmtId="179" fontId="4" fillId="0" borderId="0" xfId="57" applyNumberFormat="1" applyFont="1" applyFill="1" applyBorder="1" applyAlignment="1">
      <alignment vertical="center"/>
      <protection/>
    </xf>
    <xf numFmtId="176" fontId="8" fillId="0" borderId="15" xfId="57" applyNumberFormat="1" applyFont="1" applyFill="1" applyBorder="1" applyAlignment="1" applyProtection="1">
      <alignment horizontal="right" vertical="center"/>
      <protection/>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常规_2012年预算公开分析表（26个部门财政拨款三公经费）"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省级部门预决算及“三公”经费公开工作方案附件"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样式 1"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 name="常规_2007年行政单位基层表样表" xfId="82"/>
    <cellStyle name="常规_事业单位部门决算报表（讨论稿） 2"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IR26"/>
  <sheetViews>
    <sheetView workbookViewId="0" topLeftCell="A1">
      <selection activeCell="D7" sqref="D7"/>
    </sheetView>
  </sheetViews>
  <sheetFormatPr defaultColWidth="6.875" defaultRowHeight="13.5"/>
  <cols>
    <col min="1" max="1" width="28.625" style="1" customWidth="1"/>
    <col min="2" max="2" width="17.25390625" style="1" customWidth="1"/>
    <col min="3" max="3" width="23.75390625" style="1" customWidth="1"/>
    <col min="4" max="4" width="16.75390625" style="1" customWidth="1"/>
    <col min="5" max="7" width="5.00390625" style="1" customWidth="1"/>
    <col min="8" max="8" width="21.75390625" style="1" customWidth="1"/>
    <col min="9" max="11" width="5.00390625" style="1" customWidth="1"/>
    <col min="12" max="12" width="15.625" style="1" customWidth="1"/>
    <col min="13" max="160" width="5.00390625" style="1" customWidth="1"/>
    <col min="161" max="16384" width="5.125" style="1" customWidth="1"/>
  </cols>
  <sheetData>
    <row r="1" ht="17.25" customHeight="1">
      <c r="A1" s="2" t="s">
        <v>0</v>
      </c>
    </row>
    <row r="2" spans="1:252" s="59" customFormat="1" ht="26.25" customHeight="1">
      <c r="A2" s="41" t="s">
        <v>1</v>
      </c>
      <c r="B2" s="41"/>
      <c r="C2" s="41"/>
      <c r="D2" s="41"/>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row>
    <row r="3" spans="1:252" s="59" customFormat="1" ht="18.75" customHeight="1">
      <c r="A3" s="63" t="s">
        <v>2</v>
      </c>
      <c r="B3" s="63"/>
      <c r="C3" s="62"/>
      <c r="D3" s="64" t="s">
        <v>3</v>
      </c>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row>
    <row r="4" spans="1:252" s="59" customFormat="1" ht="21" customHeight="1">
      <c r="A4" s="65" t="s">
        <v>4</v>
      </c>
      <c r="B4" s="65"/>
      <c r="C4" s="65" t="s">
        <v>5</v>
      </c>
      <c r="D4" s="65"/>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row>
    <row r="5" spans="1:252" s="59" customFormat="1" ht="21" customHeight="1">
      <c r="A5" s="65" t="s">
        <v>6</v>
      </c>
      <c r="B5" s="65" t="s">
        <v>7</v>
      </c>
      <c r="C5" s="65" t="s">
        <v>6</v>
      </c>
      <c r="D5" s="65" t="s">
        <v>7</v>
      </c>
      <c r="E5" s="78"/>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row>
    <row r="6" spans="1:252" s="59" customFormat="1" ht="30" customHeight="1">
      <c r="A6" s="67" t="s">
        <v>8</v>
      </c>
      <c r="B6" s="73">
        <v>44.2366</v>
      </c>
      <c r="C6" s="69" t="s">
        <v>9</v>
      </c>
      <c r="D6" s="73">
        <f>40.898-4.2461+0.3386+3</f>
        <v>39.990500000000004</v>
      </c>
      <c r="E6" s="78"/>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row>
    <row r="7" spans="1:252" s="59" customFormat="1" ht="30" customHeight="1">
      <c r="A7" s="67" t="s">
        <v>10</v>
      </c>
      <c r="B7" s="68"/>
      <c r="C7" s="67" t="s">
        <v>11</v>
      </c>
      <c r="D7" s="73"/>
      <c r="E7" s="78"/>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row>
    <row r="8" spans="1:252" s="59" customFormat="1" ht="30" customHeight="1">
      <c r="A8" s="72" t="s">
        <v>12</v>
      </c>
      <c r="B8" s="68"/>
      <c r="C8" s="67" t="s">
        <v>13</v>
      </c>
      <c r="D8" s="73">
        <v>4.2461</v>
      </c>
      <c r="E8" s="78"/>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row>
    <row r="9" spans="1:252" s="59" customFormat="1" ht="30" customHeight="1">
      <c r="A9" s="69" t="s">
        <v>14</v>
      </c>
      <c r="B9" s="68"/>
      <c r="C9" s="67" t="s">
        <v>15</v>
      </c>
      <c r="D9" s="68"/>
      <c r="E9" s="78"/>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row>
    <row r="10" spans="1:252" s="59" customFormat="1" ht="30" customHeight="1">
      <c r="A10" s="72" t="s">
        <v>16</v>
      </c>
      <c r="B10" s="68"/>
      <c r="C10" s="67" t="s">
        <v>17</v>
      </c>
      <c r="D10" s="68"/>
      <c r="E10" s="78"/>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row>
    <row r="11" spans="1:252" s="59" customFormat="1" ht="30" customHeight="1">
      <c r="A11" s="72" t="s">
        <v>18</v>
      </c>
      <c r="B11" s="68"/>
      <c r="C11" s="67" t="s">
        <v>19</v>
      </c>
      <c r="D11" s="68"/>
      <c r="E11" s="78"/>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row>
    <row r="12" spans="1:252" s="59" customFormat="1" ht="30" customHeight="1">
      <c r="A12" s="72" t="s">
        <v>20</v>
      </c>
      <c r="B12" s="68"/>
      <c r="C12" s="69" t="s">
        <v>21</v>
      </c>
      <c r="D12" s="68"/>
      <c r="E12" s="78"/>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row>
    <row r="13" spans="1:252" s="59" customFormat="1" ht="30" customHeight="1">
      <c r="A13" s="72" t="s">
        <v>22</v>
      </c>
      <c r="B13" s="68"/>
      <c r="C13" s="67"/>
      <c r="D13" s="68"/>
      <c r="E13" s="78"/>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row>
    <row r="14" spans="1:252" s="59" customFormat="1" ht="30" customHeight="1">
      <c r="A14" s="72" t="s">
        <v>23</v>
      </c>
      <c r="B14" s="68"/>
      <c r="C14" s="69"/>
      <c r="D14" s="68"/>
      <c r="E14" s="78"/>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row>
    <row r="15" spans="1:252" s="59" customFormat="1" ht="30" customHeight="1">
      <c r="A15" s="71"/>
      <c r="B15" s="68"/>
      <c r="C15" s="67"/>
      <c r="D15" s="68"/>
      <c r="E15" s="78"/>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row>
    <row r="16" spans="1:252" s="59" customFormat="1" ht="30" customHeight="1">
      <c r="A16" s="72"/>
      <c r="B16" s="68"/>
      <c r="C16" s="69"/>
      <c r="D16" s="68"/>
      <c r="E16" s="78"/>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row>
    <row r="17" spans="1:252" s="59" customFormat="1" ht="30" customHeight="1">
      <c r="A17" s="71"/>
      <c r="B17" s="68"/>
      <c r="C17" s="67"/>
      <c r="D17" s="68"/>
      <c r="E17" s="78"/>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row>
    <row r="18" spans="1:252" s="59" customFormat="1" ht="30" customHeight="1">
      <c r="A18" s="67"/>
      <c r="B18" s="68"/>
      <c r="C18" s="71"/>
      <c r="D18" s="105"/>
      <c r="E18" s="78"/>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row>
    <row r="19" spans="1:252" s="59" customFormat="1" ht="30" customHeight="1">
      <c r="A19" s="67"/>
      <c r="B19" s="68"/>
      <c r="C19" s="67"/>
      <c r="D19" s="105"/>
      <c r="E19" s="78"/>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row>
    <row r="20" spans="1:252" s="59" customFormat="1" ht="30" customHeight="1">
      <c r="A20" s="45" t="s">
        <v>24</v>
      </c>
      <c r="B20" s="81">
        <f>B6+B7+B8+B9</f>
        <v>44.2366</v>
      </c>
      <c r="C20" s="45" t="s">
        <v>25</v>
      </c>
      <c r="D20" s="81">
        <f>D6+D7+D8</f>
        <v>44.2366</v>
      </c>
      <c r="E20" s="78"/>
      <c r="F20" s="62"/>
      <c r="G20" s="62"/>
      <c r="H20" s="106"/>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row>
    <row r="21" spans="1:252" s="59" customFormat="1" ht="30" customHeight="1">
      <c r="A21" s="69" t="s">
        <v>26</v>
      </c>
      <c r="B21" s="68"/>
      <c r="C21" s="69" t="s">
        <v>27</v>
      </c>
      <c r="D21" s="105"/>
      <c r="E21" s="78"/>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row>
    <row r="22" spans="1:252" s="59" customFormat="1" ht="30" customHeight="1">
      <c r="A22" s="72"/>
      <c r="B22" s="77"/>
      <c r="C22" s="67"/>
      <c r="D22" s="105"/>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row>
    <row r="23" spans="1:252" s="59" customFormat="1" ht="30" customHeight="1">
      <c r="A23" s="72"/>
      <c r="B23" s="77"/>
      <c r="C23" s="67"/>
      <c r="D23" s="105"/>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row>
    <row r="24" spans="1:252" s="60" customFormat="1" ht="30" customHeight="1">
      <c r="A24" s="80" t="s">
        <v>28</v>
      </c>
      <c r="B24" s="107"/>
      <c r="C24" s="80" t="s">
        <v>29</v>
      </c>
      <c r="D24" s="107"/>
      <c r="E24" s="78"/>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row>
    <row r="25" spans="1:3" s="61" customFormat="1" ht="18" customHeight="1">
      <c r="A25" s="2" t="s">
        <v>30</v>
      </c>
      <c r="C25" s="83"/>
    </row>
    <row r="26" s="61" customFormat="1" ht="10.5">
      <c r="C26" s="83"/>
    </row>
  </sheetData>
  <sheetProtection/>
  <mergeCells count="3">
    <mergeCell ref="A2:D2"/>
    <mergeCell ref="A4:B4"/>
    <mergeCell ref="C4:D4"/>
  </mergeCells>
  <printOptions horizontalCentered="1"/>
  <pageMargins left="0.75" right="0.75" top="0.94" bottom="0.75" header="0.28" footer="0.2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M20"/>
  <sheetViews>
    <sheetView workbookViewId="0" topLeftCell="A1">
      <selection activeCell="F9" sqref="F9"/>
    </sheetView>
  </sheetViews>
  <sheetFormatPr defaultColWidth="8.875" defaultRowHeight="13.5"/>
  <cols>
    <col min="1" max="1" width="12.125" style="1" customWidth="1"/>
    <col min="2" max="2" width="15.875" style="1" customWidth="1"/>
    <col min="3" max="3" width="9.25390625" style="1" customWidth="1"/>
    <col min="4" max="6" width="9.00390625" style="1" bestFit="1" customWidth="1"/>
    <col min="7" max="7" width="12.125" style="1" customWidth="1"/>
    <col min="8" max="8" width="8.75390625" style="1" customWidth="1"/>
    <col min="9" max="9" width="10.625" style="1" customWidth="1"/>
    <col min="10" max="16384" width="9.00390625" style="1" bestFit="1" customWidth="1"/>
  </cols>
  <sheetData>
    <row r="1" ht="14.25">
      <c r="A1" s="2" t="s">
        <v>31</v>
      </c>
    </row>
    <row r="2" spans="1:13" ht="21.75">
      <c r="A2" s="41" t="s">
        <v>32</v>
      </c>
      <c r="B2" s="41"/>
      <c r="C2" s="41"/>
      <c r="D2" s="41"/>
      <c r="E2" s="41"/>
      <c r="F2" s="41"/>
      <c r="G2" s="41"/>
      <c r="H2" s="41"/>
      <c r="I2" s="41"/>
      <c r="J2" s="41"/>
      <c r="K2" s="41"/>
      <c r="L2" s="41"/>
      <c r="M2" s="41"/>
    </row>
    <row r="3" spans="1:13" ht="20.25" customHeight="1">
      <c r="A3" s="101" t="s">
        <v>2</v>
      </c>
      <c r="B3" s="101"/>
      <c r="C3" s="43"/>
      <c r="D3" s="43"/>
      <c r="E3" s="43"/>
      <c r="F3" s="43"/>
      <c r="G3" s="43"/>
      <c r="H3" s="43"/>
      <c r="I3" s="43"/>
      <c r="J3" s="43"/>
      <c r="K3" s="43"/>
      <c r="L3" s="64" t="s">
        <v>3</v>
      </c>
      <c r="M3" s="64"/>
    </row>
    <row r="4" spans="1:13" ht="19.5" customHeight="1">
      <c r="A4" s="85" t="s">
        <v>33</v>
      </c>
      <c r="B4" s="85"/>
      <c r="C4" s="47" t="s">
        <v>34</v>
      </c>
      <c r="D4" s="47" t="s">
        <v>35</v>
      </c>
      <c r="E4" s="47" t="s">
        <v>36</v>
      </c>
      <c r="F4" s="47" t="s">
        <v>37</v>
      </c>
      <c r="G4" s="47" t="s">
        <v>38</v>
      </c>
      <c r="H4" s="46" t="s">
        <v>39</v>
      </c>
      <c r="I4" s="46"/>
      <c r="J4" s="46"/>
      <c r="K4" s="46"/>
      <c r="L4" s="46"/>
      <c r="M4" s="46"/>
    </row>
    <row r="5" spans="1:13" ht="30.75" customHeight="1">
      <c r="A5" s="47" t="s">
        <v>40</v>
      </c>
      <c r="B5" s="47" t="s">
        <v>41</v>
      </c>
      <c r="C5" s="47"/>
      <c r="D5" s="47"/>
      <c r="E5" s="47"/>
      <c r="F5" s="47"/>
      <c r="G5" s="47"/>
      <c r="H5" s="46" t="s">
        <v>42</v>
      </c>
      <c r="I5" s="46" t="s">
        <v>43</v>
      </c>
      <c r="J5" s="46" t="s">
        <v>44</v>
      </c>
      <c r="K5" s="47" t="s">
        <v>45</v>
      </c>
      <c r="L5" s="47" t="s">
        <v>46</v>
      </c>
      <c r="M5" s="46" t="s">
        <v>47</v>
      </c>
    </row>
    <row r="6" spans="1:13" ht="30.75" customHeight="1">
      <c r="A6" s="48">
        <v>2080501</v>
      </c>
      <c r="B6" s="49" t="s">
        <v>48</v>
      </c>
      <c r="C6" s="52">
        <f aca="true" t="shared" si="0" ref="C6:C10">E6</f>
        <v>0</v>
      </c>
      <c r="D6" s="52"/>
      <c r="E6" s="52">
        <v>0</v>
      </c>
      <c r="F6" s="52"/>
      <c r="G6" s="52"/>
      <c r="H6" s="52"/>
      <c r="I6" s="52"/>
      <c r="J6" s="52"/>
      <c r="K6" s="52"/>
      <c r="L6" s="52"/>
      <c r="M6" s="52"/>
    </row>
    <row r="7" spans="1:13" ht="23.25" customHeight="1">
      <c r="A7" s="48">
        <v>2080801</v>
      </c>
      <c r="B7" s="53" t="s">
        <v>49</v>
      </c>
      <c r="C7" s="52">
        <f t="shared" si="0"/>
        <v>0</v>
      </c>
      <c r="D7" s="52"/>
      <c r="E7" s="52">
        <v>0</v>
      </c>
      <c r="F7" s="52"/>
      <c r="G7" s="52"/>
      <c r="H7" s="52"/>
      <c r="I7" s="52"/>
      <c r="J7" s="52"/>
      <c r="K7" s="52"/>
      <c r="L7" s="52"/>
      <c r="M7" s="52"/>
    </row>
    <row r="8" spans="1:13" ht="23.25" customHeight="1">
      <c r="A8" s="102">
        <v>2130201</v>
      </c>
      <c r="B8" s="53" t="s">
        <v>50</v>
      </c>
      <c r="C8" s="52">
        <f t="shared" si="0"/>
        <v>0</v>
      </c>
      <c r="D8" s="52"/>
      <c r="E8" s="52">
        <v>0</v>
      </c>
      <c r="F8" s="52"/>
      <c r="G8" s="52"/>
      <c r="H8" s="52"/>
      <c r="I8" s="52"/>
      <c r="J8" s="52"/>
      <c r="K8" s="52"/>
      <c r="L8" s="52"/>
      <c r="M8" s="52"/>
    </row>
    <row r="9" spans="1:13" ht="23.25" customHeight="1">
      <c r="A9" s="102">
        <v>2130204</v>
      </c>
      <c r="B9" s="55" t="s">
        <v>51</v>
      </c>
      <c r="C9" s="52">
        <f t="shared" si="0"/>
        <v>39.990500000000004</v>
      </c>
      <c r="D9" s="52"/>
      <c r="E9" s="52">
        <f>40.898-4.2461+0.3386+3</f>
        <v>39.990500000000004</v>
      </c>
      <c r="F9" s="52"/>
      <c r="G9" s="52"/>
      <c r="H9" s="52"/>
      <c r="I9" s="52"/>
      <c r="J9" s="52"/>
      <c r="K9" s="52"/>
      <c r="L9" s="52"/>
      <c r="M9" s="52"/>
    </row>
    <row r="10" spans="1:13" ht="23.25" customHeight="1">
      <c r="A10" s="102">
        <v>2210201</v>
      </c>
      <c r="B10" s="55" t="s">
        <v>52</v>
      </c>
      <c r="C10" s="52">
        <f t="shared" si="0"/>
        <v>4.2461</v>
      </c>
      <c r="D10" s="52"/>
      <c r="E10" s="52">
        <v>4.2461</v>
      </c>
      <c r="F10" s="52"/>
      <c r="G10" s="52"/>
      <c r="H10" s="52"/>
      <c r="I10" s="52"/>
      <c r="J10" s="52"/>
      <c r="K10" s="52"/>
      <c r="L10" s="52"/>
      <c r="M10" s="52"/>
    </row>
    <row r="11" spans="1:13" ht="23.25" customHeight="1">
      <c r="A11" s="52"/>
      <c r="B11" s="52"/>
      <c r="C11" s="52"/>
      <c r="D11" s="52"/>
      <c r="E11" s="52"/>
      <c r="F11" s="52"/>
      <c r="G11" s="52"/>
      <c r="H11" s="52"/>
      <c r="I11" s="52"/>
      <c r="J11" s="52"/>
      <c r="K11" s="52"/>
      <c r="L11" s="52"/>
      <c r="M11" s="52"/>
    </row>
    <row r="12" spans="1:13" ht="23.25" customHeight="1">
      <c r="A12" s="103"/>
      <c r="B12" s="52"/>
      <c r="C12" s="52"/>
      <c r="D12" s="52"/>
      <c r="E12" s="52"/>
      <c r="F12" s="52"/>
      <c r="G12" s="52"/>
      <c r="H12" s="52"/>
      <c r="I12" s="52"/>
      <c r="J12" s="52"/>
      <c r="K12" s="52"/>
      <c r="L12" s="52"/>
      <c r="M12" s="52"/>
    </row>
    <row r="13" spans="1:13" ht="23.25" customHeight="1">
      <c r="A13" s="104"/>
      <c r="B13" s="52"/>
      <c r="C13" s="52"/>
      <c r="D13" s="52"/>
      <c r="E13" s="52"/>
      <c r="F13" s="52"/>
      <c r="G13" s="52"/>
      <c r="H13" s="52"/>
      <c r="I13" s="52"/>
      <c r="J13" s="52"/>
      <c r="K13" s="52"/>
      <c r="L13" s="52"/>
      <c r="M13" s="52"/>
    </row>
    <row r="14" spans="1:13" ht="23.25" customHeight="1">
      <c r="A14" s="104"/>
      <c r="B14" s="52"/>
      <c r="C14" s="52"/>
      <c r="D14" s="52"/>
      <c r="E14" s="52"/>
      <c r="F14" s="52"/>
      <c r="G14" s="52"/>
      <c r="H14" s="52"/>
      <c r="I14" s="52"/>
      <c r="J14" s="52"/>
      <c r="K14" s="52"/>
      <c r="L14" s="52"/>
      <c r="M14" s="52"/>
    </row>
    <row r="15" spans="1:13" ht="23.25" customHeight="1">
      <c r="A15" s="104"/>
      <c r="B15" s="52"/>
      <c r="C15" s="52"/>
      <c r="D15" s="52"/>
      <c r="E15" s="52"/>
      <c r="F15" s="52"/>
      <c r="G15" s="52"/>
      <c r="H15" s="52"/>
      <c r="I15" s="52"/>
      <c r="J15" s="52"/>
      <c r="K15" s="52"/>
      <c r="L15" s="52"/>
      <c r="M15" s="52"/>
    </row>
    <row r="16" spans="1:13" ht="23.25" customHeight="1">
      <c r="A16" s="104"/>
      <c r="B16" s="52"/>
      <c r="C16" s="52"/>
      <c r="D16" s="52"/>
      <c r="E16" s="52"/>
      <c r="F16" s="52"/>
      <c r="G16" s="52"/>
      <c r="H16" s="52"/>
      <c r="I16" s="52"/>
      <c r="J16" s="52"/>
      <c r="K16" s="52"/>
      <c r="L16" s="52"/>
      <c r="M16" s="52"/>
    </row>
    <row r="17" spans="1:13" ht="23.25" customHeight="1">
      <c r="A17" s="104"/>
      <c r="B17" s="52"/>
      <c r="C17" s="52"/>
      <c r="D17" s="52"/>
      <c r="E17" s="52"/>
      <c r="F17" s="52"/>
      <c r="G17" s="52"/>
      <c r="H17" s="52"/>
      <c r="I17" s="52"/>
      <c r="J17" s="52"/>
      <c r="K17" s="52"/>
      <c r="L17" s="52"/>
      <c r="M17" s="52"/>
    </row>
    <row r="18" spans="1:13" ht="23.25" customHeight="1">
      <c r="A18" s="104"/>
      <c r="B18" s="52"/>
      <c r="C18" s="52"/>
      <c r="D18" s="52"/>
      <c r="E18" s="52"/>
      <c r="F18" s="52"/>
      <c r="G18" s="52"/>
      <c r="H18" s="52"/>
      <c r="I18" s="52"/>
      <c r="J18" s="52"/>
      <c r="K18" s="52"/>
      <c r="L18" s="52"/>
      <c r="M18" s="52"/>
    </row>
    <row r="19" spans="1:13" ht="23.25" customHeight="1">
      <c r="A19" s="51" t="s">
        <v>34</v>
      </c>
      <c r="B19" s="51"/>
      <c r="C19" s="52">
        <f>SUM(C6:C18)</f>
        <v>44.2366</v>
      </c>
      <c r="D19" s="52"/>
      <c r="E19" s="52">
        <f>SUM(E6:E18)</f>
        <v>44.2366</v>
      </c>
      <c r="F19" s="52"/>
      <c r="G19" s="52"/>
      <c r="H19" s="52"/>
      <c r="I19" s="52"/>
      <c r="J19" s="52"/>
      <c r="K19" s="52"/>
      <c r="L19" s="52"/>
      <c r="M19" s="52"/>
    </row>
    <row r="20" ht="18" customHeight="1">
      <c r="A20" s="2" t="s">
        <v>53</v>
      </c>
    </row>
  </sheetData>
  <sheetProtection/>
  <mergeCells count="11">
    <mergeCell ref="A2:M2"/>
    <mergeCell ref="A3:B3"/>
    <mergeCell ref="L3:M3"/>
    <mergeCell ref="A4:B4"/>
    <mergeCell ref="H4:M4"/>
    <mergeCell ref="A19:B19"/>
    <mergeCell ref="C4:C5"/>
    <mergeCell ref="D4:D5"/>
    <mergeCell ref="E4:E5"/>
    <mergeCell ref="F4:F5"/>
    <mergeCell ref="G4:G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10"/>
  </sheetPr>
  <dimension ref="A1:E29"/>
  <sheetViews>
    <sheetView workbookViewId="0" topLeftCell="A1">
      <selection activeCell="A6" sqref="A6:D10"/>
    </sheetView>
  </sheetViews>
  <sheetFormatPr defaultColWidth="8.875" defaultRowHeight="13.5"/>
  <cols>
    <col min="1" max="1" width="14.625" style="1" customWidth="1"/>
    <col min="2" max="2" width="27.375" style="1" customWidth="1"/>
    <col min="3" max="3" width="13.375" style="1" customWidth="1"/>
    <col min="4" max="5" width="13.50390625" style="1" customWidth="1"/>
    <col min="6" max="16384" width="9.00390625" style="1" bestFit="1" customWidth="1"/>
  </cols>
  <sheetData>
    <row r="1" ht="17.25" customHeight="1">
      <c r="A1" s="2" t="s">
        <v>54</v>
      </c>
    </row>
    <row r="2" spans="1:5" ht="21" customHeight="1">
      <c r="A2" s="41" t="s">
        <v>55</v>
      </c>
      <c r="B2" s="41"/>
      <c r="C2" s="41"/>
      <c r="D2" s="41"/>
      <c r="E2" s="41"/>
    </row>
    <row r="3" spans="1:5" ht="16.5" customHeight="1">
      <c r="A3" s="42" t="s">
        <v>2</v>
      </c>
      <c r="B3" s="42"/>
      <c r="C3" s="42"/>
      <c r="D3" s="42"/>
      <c r="E3" s="44" t="s">
        <v>3</v>
      </c>
    </row>
    <row r="4" spans="1:5" ht="27" customHeight="1">
      <c r="A4" s="85" t="s">
        <v>33</v>
      </c>
      <c r="B4" s="85"/>
      <c r="C4" s="45" t="s">
        <v>34</v>
      </c>
      <c r="D4" s="45" t="s">
        <v>56</v>
      </c>
      <c r="E4" s="45" t="s">
        <v>57</v>
      </c>
    </row>
    <row r="5" spans="1:5" ht="27" customHeight="1">
      <c r="A5" s="47" t="s">
        <v>40</v>
      </c>
      <c r="B5" s="47" t="s">
        <v>41</v>
      </c>
      <c r="C5" s="45"/>
      <c r="D5" s="45"/>
      <c r="E5" s="45"/>
    </row>
    <row r="6" spans="1:5" ht="24" customHeight="1">
      <c r="A6" s="48">
        <v>2080501</v>
      </c>
      <c r="B6" s="49" t="s">
        <v>48</v>
      </c>
      <c r="C6" s="50">
        <f aca="true" t="shared" si="0" ref="C6:C10">D6</f>
        <v>0</v>
      </c>
      <c r="D6" s="51"/>
      <c r="E6" s="53"/>
    </row>
    <row r="7" spans="1:5" ht="24" customHeight="1">
      <c r="A7" s="48">
        <v>2080801</v>
      </c>
      <c r="B7" s="53" t="s">
        <v>49</v>
      </c>
      <c r="C7" s="50">
        <f t="shared" si="0"/>
        <v>0</v>
      </c>
      <c r="D7" s="51"/>
      <c r="E7" s="53"/>
    </row>
    <row r="8" spans="1:5" ht="24" customHeight="1">
      <c r="A8" s="54">
        <v>2130201</v>
      </c>
      <c r="B8" s="53" t="s">
        <v>50</v>
      </c>
      <c r="C8" s="50">
        <f t="shared" si="0"/>
        <v>0</v>
      </c>
      <c r="D8" s="51"/>
      <c r="E8" s="53"/>
    </row>
    <row r="9" spans="1:5" ht="24" customHeight="1">
      <c r="A9" s="54">
        <v>2130204</v>
      </c>
      <c r="B9" s="55" t="s">
        <v>51</v>
      </c>
      <c r="C9" s="50">
        <f t="shared" si="0"/>
        <v>39.990500000000004</v>
      </c>
      <c r="D9" s="51">
        <f>40.898-4.2461+0.3386+3</f>
        <v>39.990500000000004</v>
      </c>
      <c r="E9" s="53"/>
    </row>
    <row r="10" spans="1:5" ht="24" customHeight="1">
      <c r="A10" s="54">
        <v>2210201</v>
      </c>
      <c r="B10" s="55" t="s">
        <v>52</v>
      </c>
      <c r="C10" s="50">
        <f t="shared" si="0"/>
        <v>4.2461</v>
      </c>
      <c r="D10" s="51">
        <v>4.2461</v>
      </c>
      <c r="E10" s="53"/>
    </row>
    <row r="11" spans="1:5" ht="24" customHeight="1">
      <c r="A11" s="51"/>
      <c r="B11" s="51"/>
      <c r="C11" s="50"/>
      <c r="D11" s="56"/>
      <c r="E11" s="53"/>
    </row>
    <row r="12" spans="1:5" ht="24" customHeight="1">
      <c r="A12" s="51"/>
      <c r="B12" s="51"/>
      <c r="C12" s="50"/>
      <c r="D12" s="56"/>
      <c r="E12" s="53"/>
    </row>
    <row r="13" spans="1:5" ht="24" customHeight="1">
      <c r="A13" s="51"/>
      <c r="B13" s="51"/>
      <c r="C13" s="50"/>
      <c r="D13" s="56"/>
      <c r="E13" s="53"/>
    </row>
    <row r="14" spans="1:5" ht="24" customHeight="1">
      <c r="A14" s="51"/>
      <c r="B14" s="51"/>
      <c r="C14" s="50"/>
      <c r="D14" s="56"/>
      <c r="E14" s="53"/>
    </row>
    <row r="15" spans="1:5" ht="24" customHeight="1">
      <c r="A15" s="51"/>
      <c r="B15" s="51"/>
      <c r="C15" s="50"/>
      <c r="D15" s="56"/>
      <c r="E15" s="53"/>
    </row>
    <row r="16" spans="1:5" ht="24" customHeight="1">
      <c r="A16" s="51"/>
      <c r="B16" s="51"/>
      <c r="C16" s="50"/>
      <c r="D16" s="56"/>
      <c r="E16" s="53"/>
    </row>
    <row r="17" spans="1:5" ht="24" customHeight="1">
      <c r="A17" s="51"/>
      <c r="B17" s="51"/>
      <c r="C17" s="50"/>
      <c r="D17" s="56"/>
      <c r="E17" s="53"/>
    </row>
    <row r="18" spans="1:5" ht="24" customHeight="1" hidden="1">
      <c r="A18" s="100"/>
      <c r="B18" s="100"/>
      <c r="C18" s="50"/>
      <c r="D18" s="56"/>
      <c r="E18" s="53"/>
    </row>
    <row r="19" spans="1:5" ht="24" customHeight="1" hidden="1">
      <c r="A19" s="100"/>
      <c r="B19" s="100"/>
      <c r="C19" s="50"/>
      <c r="D19" s="56"/>
      <c r="E19" s="53"/>
    </row>
    <row r="20" spans="1:5" ht="24" customHeight="1" hidden="1">
      <c r="A20" s="100"/>
      <c r="B20" s="100"/>
      <c r="C20" s="50"/>
      <c r="D20" s="56"/>
      <c r="E20" s="53"/>
    </row>
    <row r="21" spans="1:5" ht="24" customHeight="1" hidden="1">
      <c r="A21" s="100"/>
      <c r="B21" s="100"/>
      <c r="C21" s="50"/>
      <c r="D21" s="56"/>
      <c r="E21" s="53"/>
    </row>
    <row r="22" spans="1:5" ht="24" customHeight="1" hidden="1">
      <c r="A22" s="100"/>
      <c r="B22" s="100"/>
      <c r="C22" s="50"/>
      <c r="D22" s="56"/>
      <c r="E22" s="53"/>
    </row>
    <row r="23" spans="1:5" ht="24" customHeight="1" hidden="1">
      <c r="A23" s="51"/>
      <c r="B23" s="51"/>
      <c r="C23" s="50"/>
      <c r="D23" s="56"/>
      <c r="E23" s="53"/>
    </row>
    <row r="24" spans="1:5" ht="24" customHeight="1" hidden="1">
      <c r="A24" s="51"/>
      <c r="B24" s="51"/>
      <c r="C24" s="50"/>
      <c r="D24" s="56"/>
      <c r="E24" s="53"/>
    </row>
    <row r="25" spans="1:5" ht="24" customHeight="1">
      <c r="A25" s="53"/>
      <c r="B25" s="53"/>
      <c r="C25" s="50"/>
      <c r="D25" s="56"/>
      <c r="E25" s="53"/>
    </row>
    <row r="26" spans="1:5" ht="24" customHeight="1">
      <c r="A26" s="53"/>
      <c r="B26" s="53"/>
      <c r="C26" s="50"/>
      <c r="D26" s="56"/>
      <c r="E26" s="53"/>
    </row>
    <row r="27" spans="1:5" ht="24" customHeight="1">
      <c r="A27" s="53"/>
      <c r="B27" s="53"/>
      <c r="C27" s="50"/>
      <c r="D27" s="56"/>
      <c r="E27" s="53"/>
    </row>
    <row r="28" spans="1:5" ht="24" customHeight="1">
      <c r="A28" s="56" t="s">
        <v>34</v>
      </c>
      <c r="B28" s="56"/>
      <c r="C28" s="50">
        <f>SUM(C6:C27)</f>
        <v>44.2366</v>
      </c>
      <c r="D28" s="50">
        <f>SUM(D6:D27)</f>
        <v>44.2366</v>
      </c>
      <c r="E28" s="53"/>
    </row>
    <row r="29" ht="18" customHeight="1">
      <c r="A29" s="2" t="s">
        <v>58</v>
      </c>
    </row>
  </sheetData>
  <sheetProtection/>
  <mergeCells count="6">
    <mergeCell ref="A2:E2"/>
    <mergeCell ref="A4:B4"/>
    <mergeCell ref="A28:B28"/>
    <mergeCell ref="C4:C5"/>
    <mergeCell ref="D4:D5"/>
    <mergeCell ref="E4:E5"/>
  </mergeCells>
  <printOptions horizontalCentered="1"/>
  <pageMargins left="0.79" right="0.79"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9"/>
  <sheetViews>
    <sheetView workbookViewId="0" topLeftCell="A7">
      <selection activeCell="C12" sqref="C12"/>
    </sheetView>
  </sheetViews>
  <sheetFormatPr defaultColWidth="8.875" defaultRowHeight="13.5"/>
  <cols>
    <col min="1" max="1" width="24.25390625" style="0" customWidth="1"/>
    <col min="2" max="2" width="32.125" style="0" customWidth="1"/>
    <col min="3" max="3" width="25.25390625" style="0" customWidth="1"/>
  </cols>
  <sheetData>
    <row r="1" ht="14.25">
      <c r="A1" t="s">
        <v>59</v>
      </c>
    </row>
    <row r="2" spans="1:3" ht="21.75">
      <c r="A2" s="89" t="s">
        <v>60</v>
      </c>
      <c r="B2" s="89"/>
      <c r="C2" s="89"/>
    </row>
    <row r="3" spans="1:3" ht="21.75" customHeight="1">
      <c r="A3" t="s">
        <v>2</v>
      </c>
      <c r="C3" s="90" t="s">
        <v>3</v>
      </c>
    </row>
    <row r="4" spans="1:3" ht="23.25" customHeight="1">
      <c r="A4" s="91" t="s">
        <v>61</v>
      </c>
      <c r="B4" s="91"/>
      <c r="C4" s="92" t="s">
        <v>7</v>
      </c>
    </row>
    <row r="5" spans="1:3" ht="21" customHeight="1">
      <c r="A5" s="91" t="s">
        <v>40</v>
      </c>
      <c r="B5" s="91" t="s">
        <v>41</v>
      </c>
      <c r="C5" s="93"/>
    </row>
    <row r="6" spans="1:3" ht="23.25" customHeight="1">
      <c r="A6" s="94">
        <v>301</v>
      </c>
      <c r="B6" s="95" t="s">
        <v>62</v>
      </c>
      <c r="C6" s="96">
        <f>C7+C8+C9+C10+C11</f>
        <v>36.9905</v>
      </c>
    </row>
    <row r="7" spans="1:3" ht="23.25" customHeight="1">
      <c r="A7" s="97" t="s">
        <v>63</v>
      </c>
      <c r="B7" s="98" t="s">
        <v>64</v>
      </c>
      <c r="C7" s="96">
        <v>13.542</v>
      </c>
    </row>
    <row r="8" spans="1:3" ht="23.25" customHeight="1">
      <c r="A8" s="97" t="s">
        <v>65</v>
      </c>
      <c r="B8" s="98" t="s">
        <v>66</v>
      </c>
      <c r="C8" s="96">
        <f>9.2544</f>
        <v>9.2544</v>
      </c>
    </row>
    <row r="9" spans="1:3" ht="23.25" customHeight="1">
      <c r="A9" s="97" t="s">
        <v>67</v>
      </c>
      <c r="B9" s="98" t="s">
        <v>68</v>
      </c>
      <c r="C9" s="96">
        <v>0</v>
      </c>
    </row>
    <row r="10" spans="1:3" ht="23.25" customHeight="1">
      <c r="A10" s="97" t="s">
        <v>69</v>
      </c>
      <c r="B10" s="98" t="s">
        <v>70</v>
      </c>
      <c r="C10" s="96">
        <v>12.588</v>
      </c>
    </row>
    <row r="11" spans="1:3" ht="23.25" customHeight="1">
      <c r="A11" s="97" t="s">
        <v>71</v>
      </c>
      <c r="B11" s="98" t="s">
        <v>72</v>
      </c>
      <c r="C11" s="96">
        <f>1.2675+0.3386</f>
        <v>1.6061</v>
      </c>
    </row>
    <row r="12" spans="1:3" ht="23.25" customHeight="1">
      <c r="A12" s="97">
        <v>302</v>
      </c>
      <c r="B12" s="95" t="s">
        <v>73</v>
      </c>
      <c r="C12" s="96">
        <f>C13+C14+C15+C16+C17+C18</f>
        <v>3</v>
      </c>
    </row>
    <row r="13" spans="1:3" ht="23.25" customHeight="1">
      <c r="A13" s="97" t="s">
        <v>74</v>
      </c>
      <c r="B13" s="98" t="s">
        <v>75</v>
      </c>
      <c r="C13" s="96">
        <v>0.8</v>
      </c>
    </row>
    <row r="14" spans="1:3" ht="23.25" customHeight="1">
      <c r="A14" s="97" t="s">
        <v>76</v>
      </c>
      <c r="B14" s="98" t="s">
        <v>77</v>
      </c>
      <c r="C14" s="96">
        <v>0.67</v>
      </c>
    </row>
    <row r="15" spans="1:3" ht="23.25" customHeight="1">
      <c r="A15" s="97" t="s">
        <v>78</v>
      </c>
      <c r="B15" s="98" t="s">
        <v>79</v>
      </c>
      <c r="C15" s="96"/>
    </row>
    <row r="16" spans="1:3" ht="23.25" customHeight="1">
      <c r="A16" s="97" t="s">
        <v>80</v>
      </c>
      <c r="B16" s="94" t="s">
        <v>81</v>
      </c>
      <c r="C16" s="96"/>
    </row>
    <row r="17" spans="1:3" ht="23.25" customHeight="1">
      <c r="A17" s="97" t="s">
        <v>82</v>
      </c>
      <c r="B17" s="98" t="s">
        <v>83</v>
      </c>
      <c r="C17" s="96">
        <v>0.53</v>
      </c>
    </row>
    <row r="18" spans="1:3" ht="23.25" customHeight="1">
      <c r="A18" s="97" t="s">
        <v>84</v>
      </c>
      <c r="B18" s="98" t="s">
        <v>85</v>
      </c>
      <c r="C18" s="96">
        <v>1</v>
      </c>
    </row>
    <row r="19" spans="1:3" ht="23.25" customHeight="1">
      <c r="A19" s="97">
        <v>303</v>
      </c>
      <c r="B19" s="95" t="s">
        <v>86</v>
      </c>
      <c r="C19" s="96">
        <f>C20+C21+C22</f>
        <v>4.2461</v>
      </c>
    </row>
    <row r="20" spans="1:3" ht="23.25" customHeight="1">
      <c r="A20" s="97" t="s">
        <v>87</v>
      </c>
      <c r="B20" s="98" t="s">
        <v>88</v>
      </c>
      <c r="C20" s="96">
        <v>0</v>
      </c>
    </row>
    <row r="21" spans="1:3" ht="23.25" customHeight="1">
      <c r="A21" s="97" t="s">
        <v>89</v>
      </c>
      <c r="B21" s="98" t="s">
        <v>90</v>
      </c>
      <c r="C21" s="96">
        <v>0</v>
      </c>
    </row>
    <row r="22" spans="1:3" ht="23.25" customHeight="1">
      <c r="A22" s="97" t="s">
        <v>91</v>
      </c>
      <c r="B22" s="98" t="s">
        <v>92</v>
      </c>
      <c r="C22" s="96">
        <v>4.2461</v>
      </c>
    </row>
    <row r="23" spans="1:3" ht="23.25" customHeight="1">
      <c r="A23" s="99"/>
      <c r="B23" s="99"/>
      <c r="C23" s="96"/>
    </row>
    <row r="24" spans="1:3" ht="23.25" customHeight="1">
      <c r="A24" s="99"/>
      <c r="B24" s="99"/>
      <c r="C24" s="96"/>
    </row>
    <row r="25" spans="1:3" ht="23.25" customHeight="1">
      <c r="A25" s="99"/>
      <c r="B25" s="99"/>
      <c r="C25" s="96"/>
    </row>
    <row r="26" spans="1:3" ht="23.25" customHeight="1">
      <c r="A26" s="98"/>
      <c r="B26" s="98"/>
      <c r="C26" s="96"/>
    </row>
    <row r="27" spans="1:3" ht="23.25" customHeight="1">
      <c r="A27" s="98"/>
      <c r="B27" s="98"/>
      <c r="C27" s="96"/>
    </row>
    <row r="28" spans="1:3" ht="23.25" customHeight="1">
      <c r="A28" s="96" t="s">
        <v>34</v>
      </c>
      <c r="B28" s="96"/>
      <c r="C28" s="96">
        <f>C6+C12+C19</f>
        <v>44.236599999999996</v>
      </c>
    </row>
    <row r="29" ht="17.25" customHeight="1">
      <c r="A29" s="2" t="s">
        <v>93</v>
      </c>
    </row>
    <row r="30" ht="17.25" customHeight="1"/>
    <row r="31" ht="17.25" customHeight="1"/>
  </sheetData>
  <sheetProtection/>
  <mergeCells count="4">
    <mergeCell ref="A2:C2"/>
    <mergeCell ref="A4:B4"/>
    <mergeCell ref="A28:B28"/>
    <mergeCell ref="C4:C5"/>
  </mergeCells>
  <printOptions horizontalCentered="1"/>
  <pageMargins left="0.94" right="0.94"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B17"/>
  <sheetViews>
    <sheetView workbookViewId="0" topLeftCell="A1">
      <selection activeCell="A3" sqref="A3"/>
    </sheetView>
  </sheetViews>
  <sheetFormatPr defaultColWidth="8.875" defaultRowHeight="13.5"/>
  <cols>
    <col min="1" max="2" width="37.75390625" style="1" customWidth="1"/>
    <col min="3" max="16384" width="9.00390625" style="1" bestFit="1" customWidth="1"/>
  </cols>
  <sheetData>
    <row r="1" ht="17.25" customHeight="1">
      <c r="A1" s="2" t="s">
        <v>94</v>
      </c>
    </row>
    <row r="2" spans="1:2" ht="21.75">
      <c r="A2" s="84" t="s">
        <v>95</v>
      </c>
      <c r="B2" s="84"/>
    </row>
    <row r="3" spans="1:2" ht="24" customHeight="1">
      <c r="A3" s="42" t="s">
        <v>2</v>
      </c>
      <c r="B3" s="44" t="s">
        <v>3</v>
      </c>
    </row>
    <row r="4" spans="1:2" ht="45" customHeight="1">
      <c r="A4" s="46" t="s">
        <v>6</v>
      </c>
      <c r="B4" s="85" t="s">
        <v>7</v>
      </c>
    </row>
    <row r="5" spans="1:2" ht="34.5" customHeight="1">
      <c r="A5" s="85" t="s">
        <v>34</v>
      </c>
      <c r="B5" s="85">
        <f>B6+B7+B8</f>
        <v>3.0999999999999996</v>
      </c>
    </row>
    <row r="6" spans="1:2" ht="34.5" customHeight="1">
      <c r="A6" s="55" t="s">
        <v>96</v>
      </c>
      <c r="B6" s="51"/>
    </row>
    <row r="7" spans="1:2" ht="34.5" customHeight="1">
      <c r="A7" s="55" t="s">
        <v>97</v>
      </c>
      <c r="B7" s="51">
        <v>0.53</v>
      </c>
    </row>
    <row r="8" spans="1:2" ht="34.5" customHeight="1">
      <c r="A8" s="55" t="s">
        <v>98</v>
      </c>
      <c r="B8" s="51">
        <f>B9+B10</f>
        <v>2.57</v>
      </c>
    </row>
    <row r="9" spans="1:2" ht="34.5" customHeight="1">
      <c r="A9" s="86" t="s">
        <v>99</v>
      </c>
      <c r="B9" s="51">
        <v>2.57</v>
      </c>
    </row>
    <row r="10" spans="1:2" ht="34.5" customHeight="1">
      <c r="A10" s="86" t="s">
        <v>100</v>
      </c>
      <c r="B10" s="51"/>
    </row>
    <row r="11" spans="1:2" ht="15" customHeight="1">
      <c r="A11" s="87" t="s">
        <v>101</v>
      </c>
      <c r="B11" s="87"/>
    </row>
    <row r="12" spans="1:2" ht="14.25">
      <c r="A12" s="88"/>
      <c r="B12" s="88"/>
    </row>
    <row r="13" spans="1:2" ht="14.25">
      <c r="A13" s="88"/>
      <c r="B13" s="88"/>
    </row>
    <row r="14" spans="1:2" ht="14.25">
      <c r="A14" s="88"/>
      <c r="B14" s="88"/>
    </row>
    <row r="15" spans="1:2" ht="14.25">
      <c r="A15" s="88"/>
      <c r="B15" s="88"/>
    </row>
    <row r="16" spans="1:2" ht="14.25">
      <c r="A16" s="88"/>
      <c r="B16" s="88"/>
    </row>
    <row r="17" spans="1:2" ht="14.25">
      <c r="A17" s="88"/>
      <c r="B17" s="88"/>
    </row>
  </sheetData>
  <sheetProtection/>
  <mergeCells count="2">
    <mergeCell ref="A2:B2"/>
    <mergeCell ref="A11:B17"/>
  </mergeCells>
  <printOptions horizontalCentered="1"/>
  <pageMargins left="0.39" right="0.39" top="0.79" bottom="0.75" header="0.51" footer="0.4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S26"/>
  <sheetViews>
    <sheetView zoomScaleSheetLayoutView="100" workbookViewId="0" topLeftCell="A1">
      <selection activeCell="D13" sqref="D13"/>
    </sheetView>
  </sheetViews>
  <sheetFormatPr defaultColWidth="6.875" defaultRowHeight="13.5"/>
  <cols>
    <col min="1" max="1" width="33.75390625" style="1" customWidth="1"/>
    <col min="2" max="2" width="26.875" style="1" customWidth="1"/>
    <col min="3" max="3" width="34.75390625" style="1" customWidth="1"/>
    <col min="4" max="4" width="15.75390625" style="1" customWidth="1"/>
    <col min="5" max="5" width="16.50390625" style="1" customWidth="1"/>
    <col min="6" max="6" width="14.625" style="1" customWidth="1"/>
    <col min="7" max="161" width="5.00390625" style="1" customWidth="1"/>
    <col min="162" max="16384" width="5.125" style="1" customWidth="1"/>
  </cols>
  <sheetData>
    <row r="1" ht="17.25" customHeight="1">
      <c r="A1" s="2" t="s">
        <v>102</v>
      </c>
    </row>
    <row r="2" spans="1:253" s="59" customFormat="1" ht="26.25" customHeight="1">
      <c r="A2" s="41" t="s">
        <v>103</v>
      </c>
      <c r="B2" s="41"/>
      <c r="C2" s="41"/>
      <c r="D2" s="41"/>
      <c r="E2" s="41"/>
      <c r="F2" s="41"/>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row>
    <row r="3" spans="1:253" s="59" customFormat="1" ht="18.75" customHeight="1">
      <c r="A3" s="63" t="s">
        <v>2</v>
      </c>
      <c r="B3" s="63"/>
      <c r="C3" s="62"/>
      <c r="D3" s="62"/>
      <c r="F3" s="64" t="s">
        <v>3</v>
      </c>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row>
    <row r="4" spans="1:253" s="59" customFormat="1" ht="18" customHeight="1">
      <c r="A4" s="65" t="s">
        <v>104</v>
      </c>
      <c r="B4" s="65"/>
      <c r="C4" s="65" t="s">
        <v>5</v>
      </c>
      <c r="D4" s="65"/>
      <c r="E4" s="65"/>
      <c r="F4" s="65"/>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row>
    <row r="5" spans="1:253" s="59" customFormat="1" ht="33" customHeight="1">
      <c r="A5" s="65" t="s">
        <v>6</v>
      </c>
      <c r="B5" s="65" t="s">
        <v>7</v>
      </c>
      <c r="C5" s="65" t="s">
        <v>6</v>
      </c>
      <c r="D5" s="65" t="s">
        <v>34</v>
      </c>
      <c r="E5" s="66" t="s">
        <v>105</v>
      </c>
      <c r="F5" s="66" t="s">
        <v>106</v>
      </c>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row>
    <row r="6" spans="1:253" s="59" customFormat="1" ht="19.5" customHeight="1">
      <c r="A6" s="67" t="s">
        <v>107</v>
      </c>
      <c r="B6" s="68"/>
      <c r="C6" s="69" t="s">
        <v>108</v>
      </c>
      <c r="D6" s="69"/>
      <c r="E6" s="68"/>
      <c r="F6" s="70"/>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row>
    <row r="7" spans="1:253" s="59" customFormat="1" ht="19.5" customHeight="1">
      <c r="A7" s="67" t="s">
        <v>109</v>
      </c>
      <c r="B7" s="68"/>
      <c r="C7" s="67" t="s">
        <v>110</v>
      </c>
      <c r="D7" s="67"/>
      <c r="E7" s="68"/>
      <c r="F7" s="70"/>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row>
    <row r="8" spans="1:253" s="59" customFormat="1" ht="19.5" customHeight="1">
      <c r="A8" s="71"/>
      <c r="B8" s="68"/>
      <c r="C8" s="67" t="s">
        <v>111</v>
      </c>
      <c r="D8" s="67"/>
      <c r="E8" s="68"/>
      <c r="F8" s="70"/>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row>
    <row r="9" spans="1:253" s="59" customFormat="1" ht="19.5" customHeight="1">
      <c r="A9" s="72" t="s">
        <v>112</v>
      </c>
      <c r="B9" s="73">
        <f>B10+B13</f>
        <v>44.2366</v>
      </c>
      <c r="C9" s="67" t="s">
        <v>113</v>
      </c>
      <c r="D9" s="67"/>
      <c r="E9" s="68"/>
      <c r="F9" s="70"/>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row>
    <row r="10" spans="1:253" s="59" customFormat="1" ht="19.5" customHeight="1">
      <c r="A10" s="67" t="s">
        <v>114</v>
      </c>
      <c r="B10" s="73">
        <v>44.2366</v>
      </c>
      <c r="C10" s="67" t="s">
        <v>115</v>
      </c>
      <c r="D10" s="67"/>
      <c r="E10" s="68"/>
      <c r="F10" s="70"/>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row>
    <row r="11" spans="1:253" s="59" customFormat="1" ht="19.5" customHeight="1">
      <c r="A11" s="67" t="s">
        <v>116</v>
      </c>
      <c r="B11" s="68"/>
      <c r="C11" s="67" t="s">
        <v>117</v>
      </c>
      <c r="D11" s="67"/>
      <c r="E11" s="68"/>
      <c r="F11" s="70"/>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row>
    <row r="12" spans="1:253" s="59" customFormat="1" ht="19.5" customHeight="1">
      <c r="A12" s="67" t="s">
        <v>118</v>
      </c>
      <c r="B12" s="68"/>
      <c r="C12" s="67" t="s">
        <v>119</v>
      </c>
      <c r="D12" s="67"/>
      <c r="E12" s="68"/>
      <c r="F12" s="70"/>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s="59" customFormat="1" ht="19.5" customHeight="1">
      <c r="A13" s="72" t="s">
        <v>120</v>
      </c>
      <c r="B13" s="68"/>
      <c r="C13" s="67" t="s">
        <v>121</v>
      </c>
      <c r="D13" s="74"/>
      <c r="E13" s="75"/>
      <c r="F13" s="70"/>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row>
    <row r="14" spans="1:253" s="59" customFormat="1" ht="19.5" customHeight="1">
      <c r="A14" s="67"/>
      <c r="B14" s="68"/>
      <c r="C14" s="67" t="s">
        <v>122</v>
      </c>
      <c r="D14" s="74">
        <f aca="true" t="shared" si="0" ref="D13:D15">E14</f>
        <v>39.9905</v>
      </c>
      <c r="E14" s="75">
        <v>39.9905</v>
      </c>
      <c r="F14" s="70"/>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row>
    <row r="15" spans="1:253" s="59" customFormat="1" ht="19.5" customHeight="1">
      <c r="A15" s="69"/>
      <c r="B15" s="68"/>
      <c r="C15" s="67" t="s">
        <v>123</v>
      </c>
      <c r="D15" s="74">
        <f t="shared" si="0"/>
        <v>4.2461</v>
      </c>
      <c r="E15" s="75">
        <v>4.2461</v>
      </c>
      <c r="F15" s="70"/>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row>
    <row r="16" spans="1:253" s="59" customFormat="1" ht="19.5" customHeight="1">
      <c r="A16" s="72"/>
      <c r="B16" s="68"/>
      <c r="C16" s="67"/>
      <c r="D16" s="74"/>
      <c r="E16" s="75"/>
      <c r="F16" s="70"/>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row>
    <row r="17" spans="1:253" s="59" customFormat="1" ht="19.5" customHeight="1">
      <c r="A17" s="72"/>
      <c r="B17" s="68"/>
      <c r="C17" s="71"/>
      <c r="D17" s="74"/>
      <c r="E17" s="75"/>
      <c r="F17" s="70"/>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row>
    <row r="18" spans="1:253" s="59" customFormat="1" ht="19.5" customHeight="1">
      <c r="A18" s="67"/>
      <c r="B18" s="68"/>
      <c r="C18" s="67" t="s">
        <v>124</v>
      </c>
      <c r="D18" s="74"/>
      <c r="E18" s="76"/>
      <c r="F18" s="70"/>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row>
    <row r="19" spans="1:253" s="59" customFormat="1" ht="19.5" customHeight="1">
      <c r="A19" s="69"/>
      <c r="B19" s="68"/>
      <c r="C19" s="67"/>
      <c r="D19" s="74"/>
      <c r="E19" s="76"/>
      <c r="F19" s="70"/>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row>
    <row r="20" spans="1:253" s="59" customFormat="1" ht="19.5" customHeight="1">
      <c r="A20" s="69"/>
      <c r="B20" s="68"/>
      <c r="C20" s="67"/>
      <c r="D20" s="74"/>
      <c r="E20" s="76"/>
      <c r="F20" s="70"/>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row>
    <row r="21" spans="1:253" s="59" customFormat="1" ht="19.5" customHeight="1">
      <c r="A21" s="72"/>
      <c r="B21" s="77"/>
      <c r="C21" s="67"/>
      <c r="D21" s="74"/>
      <c r="E21" s="76"/>
      <c r="F21" s="70"/>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row>
    <row r="22" spans="1:253" s="59" customFormat="1" ht="19.5" customHeight="1">
      <c r="A22" s="72"/>
      <c r="B22" s="77"/>
      <c r="C22" s="71"/>
      <c r="D22" s="79"/>
      <c r="E22" s="76"/>
      <c r="F22" s="70"/>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row>
    <row r="23" spans="1:253" s="59" customFormat="1" ht="19.5" customHeight="1">
      <c r="A23" s="72"/>
      <c r="B23" s="77"/>
      <c r="C23" s="71"/>
      <c r="D23" s="79"/>
      <c r="E23" s="76"/>
      <c r="F23" s="70"/>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row>
    <row r="24" spans="1:253" s="60" customFormat="1" ht="19.5" customHeight="1">
      <c r="A24" s="80" t="s">
        <v>28</v>
      </c>
      <c r="B24" s="81">
        <f>B9</f>
        <v>44.2366</v>
      </c>
      <c r="C24" s="80" t="s">
        <v>29</v>
      </c>
      <c r="D24" s="82">
        <f>SUM(D13:D23)</f>
        <v>44.236599999999996</v>
      </c>
      <c r="E24" s="82">
        <f>SUM(E13:E23)</f>
        <v>44.236599999999996</v>
      </c>
      <c r="F24" s="70"/>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row>
    <row r="25" spans="1:4" s="61" customFormat="1" ht="18.75" customHeight="1">
      <c r="A25" s="2" t="s">
        <v>125</v>
      </c>
      <c r="C25" s="83"/>
      <c r="D25" s="83"/>
    </row>
    <row r="26" spans="3:4" s="61" customFormat="1" ht="10.5">
      <c r="C26" s="83"/>
      <c r="D26" s="83"/>
    </row>
  </sheetData>
  <sheetProtection/>
  <mergeCells count="3">
    <mergeCell ref="A2:F2"/>
    <mergeCell ref="A4:B4"/>
    <mergeCell ref="C4:F4"/>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E20"/>
  <sheetViews>
    <sheetView tabSelected="1" zoomScaleSheetLayoutView="100" workbookViewId="0" topLeftCell="A1">
      <selection activeCell="C14" sqref="C14"/>
    </sheetView>
  </sheetViews>
  <sheetFormatPr defaultColWidth="8.875" defaultRowHeight="13.5"/>
  <cols>
    <col min="1" max="1" width="19.00390625" style="1" customWidth="1"/>
    <col min="2" max="2" width="24.75390625" style="1" customWidth="1"/>
    <col min="3" max="3" width="18.50390625" style="1" customWidth="1"/>
    <col min="4" max="4" width="21.125" style="1" customWidth="1"/>
    <col min="5" max="5" width="18.75390625" style="1" customWidth="1"/>
    <col min="6" max="16384" width="9.00390625" style="1" bestFit="1" customWidth="1"/>
  </cols>
  <sheetData>
    <row r="1" spans="1:5" s="1" customFormat="1" ht="15">
      <c r="A1" s="2" t="s">
        <v>126</v>
      </c>
      <c r="B1"/>
      <c r="C1"/>
      <c r="D1"/>
      <c r="E1"/>
    </row>
    <row r="2" spans="1:5" s="1" customFormat="1" ht="21.75">
      <c r="A2" s="41" t="s">
        <v>127</v>
      </c>
      <c r="B2" s="41"/>
      <c r="C2" s="41"/>
      <c r="D2" s="41"/>
      <c r="E2" s="41"/>
    </row>
    <row r="3" spans="1:5" s="1" customFormat="1" ht="22.5" customHeight="1">
      <c r="A3" s="42" t="s">
        <v>2</v>
      </c>
      <c r="B3" s="43"/>
      <c r="C3" s="43"/>
      <c r="D3" s="43"/>
      <c r="E3" s="44" t="s">
        <v>3</v>
      </c>
    </row>
    <row r="4" spans="1:5" s="1" customFormat="1" ht="21" customHeight="1">
      <c r="A4" s="45" t="s">
        <v>33</v>
      </c>
      <c r="B4" s="45"/>
      <c r="C4" s="46" t="s">
        <v>7</v>
      </c>
      <c r="D4" s="46"/>
      <c r="E4" s="46"/>
    </row>
    <row r="5" spans="1:5" s="1" customFormat="1" ht="21" customHeight="1">
      <c r="A5" s="45" t="s">
        <v>40</v>
      </c>
      <c r="B5" s="45" t="s">
        <v>41</v>
      </c>
      <c r="C5" s="47" t="s">
        <v>34</v>
      </c>
      <c r="D5" s="47" t="s">
        <v>56</v>
      </c>
      <c r="E5" s="47" t="s">
        <v>57</v>
      </c>
    </row>
    <row r="6" spans="1:5" s="1" customFormat="1" ht="19.5" customHeight="1">
      <c r="A6" s="48">
        <v>2080501</v>
      </c>
      <c r="B6" s="49" t="s">
        <v>48</v>
      </c>
      <c r="C6" s="50">
        <f aca="true" t="shared" si="0" ref="C6:C10">D6</f>
        <v>0</v>
      </c>
      <c r="D6" s="51"/>
      <c r="E6" s="52"/>
    </row>
    <row r="7" spans="1:5" s="1" customFormat="1" ht="19.5" customHeight="1">
      <c r="A7" s="48">
        <v>2080801</v>
      </c>
      <c r="B7" s="53" t="s">
        <v>49</v>
      </c>
      <c r="C7" s="50">
        <f t="shared" si="0"/>
        <v>0</v>
      </c>
      <c r="D7" s="51"/>
      <c r="E7" s="52"/>
    </row>
    <row r="8" spans="1:5" s="1" customFormat="1" ht="19.5" customHeight="1">
      <c r="A8" s="54">
        <v>2130201</v>
      </c>
      <c r="B8" s="53" t="s">
        <v>50</v>
      </c>
      <c r="C8" s="50">
        <f t="shared" si="0"/>
        <v>0</v>
      </c>
      <c r="D8" s="51"/>
      <c r="E8" s="52"/>
    </row>
    <row r="9" spans="1:5" s="1" customFormat="1" ht="19.5" customHeight="1">
      <c r="A9" s="54">
        <v>2130204</v>
      </c>
      <c r="B9" s="55" t="s">
        <v>51</v>
      </c>
      <c r="C9" s="50">
        <f t="shared" si="0"/>
        <v>39.990500000000004</v>
      </c>
      <c r="D9" s="51">
        <f>40.898-4.2461+0.3386+3</f>
        <v>39.990500000000004</v>
      </c>
      <c r="E9" s="52"/>
    </row>
    <row r="10" spans="1:5" s="1" customFormat="1" ht="19.5" customHeight="1">
      <c r="A10" s="54">
        <v>2210201</v>
      </c>
      <c r="B10" s="55" t="s">
        <v>52</v>
      </c>
      <c r="C10" s="50">
        <f t="shared" si="0"/>
        <v>4.2461</v>
      </c>
      <c r="D10" s="51">
        <v>4.2461</v>
      </c>
      <c r="E10" s="52"/>
    </row>
    <row r="11" spans="1:5" s="1" customFormat="1" ht="19.5" customHeight="1">
      <c r="A11" s="51"/>
      <c r="B11" s="51"/>
      <c r="C11" s="50"/>
      <c r="D11" s="56"/>
      <c r="E11" s="52"/>
    </row>
    <row r="12" spans="1:5" s="40" customFormat="1" ht="19.5" customHeight="1">
      <c r="A12" s="51"/>
      <c r="B12" s="51"/>
      <c r="C12" s="50"/>
      <c r="D12" s="56"/>
      <c r="E12" s="57"/>
    </row>
    <row r="13" spans="1:5" s="1" customFormat="1" ht="19.5" customHeight="1">
      <c r="A13" s="52"/>
      <c r="B13" s="52"/>
      <c r="C13" s="52"/>
      <c r="D13" s="52"/>
      <c r="E13" s="52"/>
    </row>
    <row r="14" spans="1:5" s="1" customFormat="1" ht="19.5" customHeight="1">
      <c r="A14" s="52"/>
      <c r="B14" s="52"/>
      <c r="C14" s="52"/>
      <c r="D14" s="52"/>
      <c r="E14" s="52"/>
    </row>
    <row r="15" spans="1:5" s="1" customFormat="1" ht="19.5" customHeight="1">
      <c r="A15" s="52"/>
      <c r="B15" s="52"/>
      <c r="C15" s="52"/>
      <c r="D15" s="52"/>
      <c r="E15" s="52"/>
    </row>
    <row r="16" spans="1:5" s="1" customFormat="1" ht="19.5" customHeight="1">
      <c r="A16" s="52"/>
      <c r="B16" s="52"/>
      <c r="C16" s="52"/>
      <c r="D16" s="52"/>
      <c r="E16" s="52"/>
    </row>
    <row r="17" spans="1:5" s="1" customFormat="1" ht="19.5" customHeight="1">
      <c r="A17" s="52"/>
      <c r="B17" s="52"/>
      <c r="C17" s="52"/>
      <c r="D17" s="52"/>
      <c r="E17" s="52"/>
    </row>
    <row r="18" spans="1:5" s="1" customFormat="1" ht="19.5" customHeight="1">
      <c r="A18" s="52"/>
      <c r="B18" s="52"/>
      <c r="C18" s="52"/>
      <c r="D18" s="52"/>
      <c r="E18" s="52"/>
    </row>
    <row r="19" spans="1:5" s="1" customFormat="1" ht="19.5" customHeight="1">
      <c r="A19" s="51" t="s">
        <v>34</v>
      </c>
      <c r="B19" s="51"/>
      <c r="C19" s="58">
        <f>SUM(C6:C18)</f>
        <v>44.2366</v>
      </c>
      <c r="D19" s="58">
        <f>SUM(D6:D18)</f>
        <v>44.2366</v>
      </c>
      <c r="E19" s="52"/>
    </row>
    <row r="20" spans="1:5" s="1" customFormat="1" ht="18.75" customHeight="1">
      <c r="A20" s="2" t="s">
        <v>128</v>
      </c>
      <c r="B20"/>
      <c r="C20"/>
      <c r="D20"/>
      <c r="E20"/>
    </row>
  </sheetData>
  <sheetProtection/>
  <mergeCells count="4">
    <mergeCell ref="A2:E2"/>
    <mergeCell ref="A4:B4"/>
    <mergeCell ref="C4:E4"/>
    <mergeCell ref="A19:B19"/>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G17"/>
  <sheetViews>
    <sheetView zoomScaleSheetLayoutView="100" workbookViewId="0" topLeftCell="A1">
      <selection activeCell="N24" sqref="N24"/>
    </sheetView>
  </sheetViews>
  <sheetFormatPr defaultColWidth="8.875" defaultRowHeight="13.5"/>
  <sheetData>
    <row r="1" s="1" customFormat="1" ht="17.25" customHeight="1">
      <c r="A1" s="2" t="s">
        <v>129</v>
      </c>
    </row>
    <row r="3" spans="1:7" ht="26.25">
      <c r="A3" s="3" t="s">
        <v>130</v>
      </c>
      <c r="B3" s="3"/>
      <c r="C3" s="3"/>
      <c r="D3" s="3"/>
      <c r="E3" s="3"/>
      <c r="F3" s="3"/>
      <c r="G3" s="3"/>
    </row>
    <row r="4" spans="1:7" ht="14.25">
      <c r="A4" s="4"/>
      <c r="B4" s="4"/>
      <c r="C4" s="4"/>
      <c r="D4" s="5"/>
      <c r="E4" s="5"/>
      <c r="F4" s="5"/>
      <c r="G4" s="5"/>
    </row>
    <row r="5" spans="1:7" ht="15.75">
      <c r="A5" s="6"/>
      <c r="B5" s="4"/>
      <c r="C5" s="4"/>
      <c r="D5" s="7"/>
      <c r="E5" s="7"/>
      <c r="F5" s="7"/>
      <c r="G5" s="8" t="s">
        <v>3</v>
      </c>
    </row>
    <row r="6" spans="1:7" ht="14.25">
      <c r="A6" s="9" t="s">
        <v>131</v>
      </c>
      <c r="B6" s="10"/>
      <c r="C6" s="10"/>
      <c r="D6" s="11" t="s">
        <v>34</v>
      </c>
      <c r="E6" s="12" t="s">
        <v>132</v>
      </c>
      <c r="F6" s="12"/>
      <c r="G6" s="13"/>
    </row>
    <row r="7" spans="1:7" ht="14.25">
      <c r="A7" s="14" t="s">
        <v>133</v>
      </c>
      <c r="B7" s="15"/>
      <c r="C7" s="15" t="s">
        <v>41</v>
      </c>
      <c r="D7" s="16"/>
      <c r="E7" s="17" t="s">
        <v>42</v>
      </c>
      <c r="F7" s="17" t="s">
        <v>134</v>
      </c>
      <c r="G7" s="18" t="s">
        <v>57</v>
      </c>
    </row>
    <row r="8" spans="1:7" ht="14.25">
      <c r="A8" s="14"/>
      <c r="B8" s="15"/>
      <c r="C8" s="15"/>
      <c r="D8" s="16"/>
      <c r="E8" s="17"/>
      <c r="F8" s="17"/>
      <c r="G8" s="18"/>
    </row>
    <row r="9" spans="1:7" ht="14.25">
      <c r="A9" s="14"/>
      <c r="B9" s="15"/>
      <c r="C9" s="15"/>
      <c r="D9" s="19"/>
      <c r="E9" s="17"/>
      <c r="F9" s="17"/>
      <c r="G9" s="18"/>
    </row>
    <row r="10" spans="1:7" ht="14.25">
      <c r="A10" s="20" t="s">
        <v>135</v>
      </c>
      <c r="B10" s="21"/>
      <c r="C10" s="22"/>
      <c r="D10" s="15">
        <v>2</v>
      </c>
      <c r="E10" s="15">
        <v>3</v>
      </c>
      <c r="F10" s="15">
        <v>4</v>
      </c>
      <c r="G10" s="23">
        <v>5</v>
      </c>
    </row>
    <row r="11" spans="1:7" ht="14.25">
      <c r="A11" s="24" t="s">
        <v>34</v>
      </c>
      <c r="B11" s="25"/>
      <c r="C11" s="26"/>
      <c r="D11" s="27"/>
      <c r="E11" s="27"/>
      <c r="F11" s="27"/>
      <c r="G11" s="28"/>
    </row>
    <row r="12" spans="1:7" ht="14.25">
      <c r="A12" s="14"/>
      <c r="B12" s="15"/>
      <c r="C12" s="29"/>
      <c r="D12" s="30"/>
      <c r="E12" s="30"/>
      <c r="F12" s="31"/>
      <c r="G12" s="32"/>
    </row>
    <row r="13" spans="1:7" ht="14.25">
      <c r="A13" s="14"/>
      <c r="B13" s="15"/>
      <c r="C13" s="33"/>
      <c r="D13" s="30"/>
      <c r="E13" s="30"/>
      <c r="F13" s="30"/>
      <c r="G13" s="34"/>
    </row>
    <row r="14" spans="1:7" ht="14.25">
      <c r="A14" s="14"/>
      <c r="B14" s="15"/>
      <c r="C14" s="29"/>
      <c r="D14" s="30"/>
      <c r="E14" s="30"/>
      <c r="F14" s="30"/>
      <c r="G14" s="34"/>
    </row>
    <row r="15" spans="1:7" ht="14.25">
      <c r="A15" s="14"/>
      <c r="B15" s="15"/>
      <c r="C15" s="33"/>
      <c r="D15" s="30"/>
      <c r="E15" s="30"/>
      <c r="F15" s="30"/>
      <c r="G15" s="34"/>
    </row>
    <row r="16" spans="1:7" ht="14.25">
      <c r="A16" s="14"/>
      <c r="B16" s="15"/>
      <c r="C16" s="33"/>
      <c r="D16" s="30"/>
      <c r="E16" s="30"/>
      <c r="F16" s="30"/>
      <c r="G16" s="34"/>
    </row>
    <row r="17" spans="1:7" ht="15">
      <c r="A17" s="35"/>
      <c r="B17" s="36"/>
      <c r="C17" s="37"/>
      <c r="D17" s="38"/>
      <c r="E17" s="38"/>
      <c r="F17" s="38"/>
      <c r="G17" s="39"/>
    </row>
  </sheetData>
  <sheetProtection/>
  <mergeCells count="17">
    <mergeCell ref="A3:G3"/>
    <mergeCell ref="A6:C6"/>
    <mergeCell ref="E6:G6"/>
    <mergeCell ref="A10:C10"/>
    <mergeCell ref="A11:C11"/>
    <mergeCell ref="A12:B12"/>
    <mergeCell ref="A13:B13"/>
    <mergeCell ref="A14:B14"/>
    <mergeCell ref="A15:B15"/>
    <mergeCell ref="A16:B16"/>
    <mergeCell ref="A17:B17"/>
    <mergeCell ref="C7:C9"/>
    <mergeCell ref="D6:D9"/>
    <mergeCell ref="E7:E9"/>
    <mergeCell ref="F7:F9"/>
    <mergeCell ref="G7:G9"/>
    <mergeCell ref="A7:B9"/>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AutoBVT</cp:lastModifiedBy>
  <cp:lastPrinted>2016-06-15T06:52:44Z</cp:lastPrinted>
  <dcterms:created xsi:type="dcterms:W3CDTF">2014-12-08T10:49:21Z</dcterms:created>
  <dcterms:modified xsi:type="dcterms:W3CDTF">2016-12-18T05:32:34Z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