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941" activeTab="0"/>
  </bookViews>
  <sheets>
    <sheet name="草案-封面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</sheets>
  <definedNames>
    <definedName name="_xlnm.Print_Titles" localSheetId="2">'（1）'!$1:$5</definedName>
    <definedName name="_xlnm.Print_Titles" localSheetId="4">'（3）'!$1:$5</definedName>
    <definedName name="_xlnm.Print_Titles" localSheetId="5">'（4）'!$1:$5</definedName>
    <definedName name="_xlnm.Print_Titles" localSheetId="7">'（6）'!$1:$6</definedName>
    <definedName name="_xlnm.Print_Titles" localSheetId="8">'（7）'!$1:$5</definedName>
  </definedNames>
  <calcPr fullCalcOnLoad="1"/>
</workbook>
</file>

<file path=xl/sharedStrings.xml><?xml version="1.0" encoding="utf-8"?>
<sst xmlns="http://schemas.openxmlformats.org/spreadsheetml/2006/main" count="382" uniqueCount="264">
  <si>
    <t>单位代码：305001</t>
  </si>
  <si>
    <t>单位名称：</t>
  </si>
  <si>
    <t>天祝县林业系统</t>
  </si>
  <si>
    <t>部门预算公开表</t>
  </si>
  <si>
    <r>
      <t>编制日期：2018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15</t>
    </r>
    <r>
      <rPr>
        <sz val="12"/>
        <color indexed="8"/>
        <rFont val="宋体"/>
        <family val="0"/>
      </rPr>
      <t>日</t>
    </r>
  </si>
  <si>
    <t>部门领导：</t>
  </si>
  <si>
    <t>任成林</t>
  </si>
  <si>
    <t xml:space="preserve">     财务负责人：王兴文</t>
  </si>
  <si>
    <t>制表人：</t>
  </si>
  <si>
    <t>龙世平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</si>
  <si>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</si>
  <si>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</si>
  <si>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</si>
  <si>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</si>
  <si>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</si>
  <si>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</si>
  <si>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</si>
  <si>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</si>
  <si>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</si>
  <si>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</si>
  <si>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</si>
  <si>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</si>
  <si>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</si>
  <si>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</si>
  <si>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</si>
  <si>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</si>
  <si>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（8）一般公共预算“三公”经费、会议费、培训费支出情况表</t>
  </si>
  <si>
    <t>机关运行经费、经济分类</t>
  </si>
  <si>
    <t>（9）一般公共预算机关运行经费</t>
  </si>
  <si>
    <t>（10）政府性基金预算支出情况表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</si>
  <si>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</si>
  <si>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</si>
  <si>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</si>
  <si>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</si>
  <si>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</si>
  <si>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</si>
  <si>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</si>
  <si>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</si>
  <si>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</si>
  <si>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</si>
  <si>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</si>
  <si>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</si>
  <si>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</si>
  <si>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</si>
  <si>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</si>
  <si>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</si>
  <si>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</si>
  <si>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</si>
  <si>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</si>
  <si>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</si>
  <si>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</si>
  <si>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</si>
  <si>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</si>
  <si>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</si>
  <si>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</si>
  <si>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</si>
  <si>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</si>
  <si>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</si>
  <si>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</si>
  <si>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</si>
  <si>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</si>
  <si>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</si>
  <si>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</si>
  <si>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</si>
  <si>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</si>
  <si>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</si>
  <si>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</si>
  <si>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</si>
  <si>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</si>
  <si>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</si>
  <si>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</si>
  <si>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</si>
  <si>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</si>
  <si>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</si>
  <si>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</si>
  <si>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</si>
  <si>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</si>
  <si>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</si>
  <si>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</si>
  <si>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</si>
  <si>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</si>
  <si>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</si>
  <si>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</si>
  <si>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</si>
  <si>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</si>
  <si>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</si>
  <si>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</si>
  <si>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</si>
  <si>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</si>
  <si>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</si>
  <si>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</si>
  <si>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</si>
  <si>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</si>
  <si>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</si>
  <si>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其他国有资源（资产）有偿使用收入</t>
  </si>
  <si>
    <t xml:space="preserve">      捐赠收入</t>
  </si>
  <si>
    <t xml:space="preserve">      政府住房基金收入</t>
  </si>
  <si>
    <t xml:space="preserve">      其他收入</t>
  </si>
  <si>
    <t>四、专户核算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</si>
  <si>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</si>
  <si>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</si>
  <si>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</si>
  <si>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</si>
  <si>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</si>
  <si>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</si>
  <si>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</si>
  <si>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</si>
  <si>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</si>
  <si>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</si>
  <si>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</si>
  <si>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</si>
  <si>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</si>
  <si>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</si>
  <si>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</si>
  <si>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r>
      <t>合计</t>
    </r>
    <r>
      <rPr>
        <b/>
        <sz val="9"/>
        <color indexed="10"/>
        <rFont val="宋体"/>
        <family val="0"/>
      </rPr>
      <t>（以下科目按各单位实际自行更改）</t>
    </r>
  </si>
  <si>
    <t>一般公共服务支出</t>
  </si>
  <si>
    <t>　　政府办公厅（室）及相关机构事务</t>
  </si>
  <si>
    <t>　　　　行政运行</t>
  </si>
  <si>
    <t xml:space="preserve">        林业事业机构</t>
  </si>
  <si>
    <t>　　　　机关服务</t>
  </si>
  <si>
    <t>　　　　专项业务活动</t>
  </si>
  <si>
    <t>　　　　事业运行</t>
  </si>
  <si>
    <t>　　　　其他政府办公厅（室）及相关机构事务支出</t>
  </si>
  <si>
    <t>　　质量技术监督与检验检疫事务</t>
  </si>
  <si>
    <t>　　　　其他质量技术监督与检验检疫事务支出</t>
  </si>
  <si>
    <t>社会保障和就业支出</t>
  </si>
  <si>
    <t>　　行政事业单位离退休</t>
  </si>
  <si>
    <t>　　　　归口管理的行政单位离退休</t>
  </si>
  <si>
    <t>事业单位离退休</t>
  </si>
  <si>
    <t xml:space="preserve">  机关事业单位基本养老保险缴费</t>
  </si>
  <si>
    <t>死亡抚恤</t>
  </si>
  <si>
    <t>医疗卫生与计划生育支出</t>
  </si>
  <si>
    <t>　　行政事业单位医疗</t>
  </si>
  <si>
    <t>　　　　行政单位医疗</t>
  </si>
  <si>
    <t>　　　　事业单位医疗</t>
  </si>
  <si>
    <t>节能环保支出</t>
  </si>
  <si>
    <t>　　其他节能环保支出</t>
  </si>
  <si>
    <t>　　　　其他节能环保支出</t>
  </si>
  <si>
    <t>住房保障支出</t>
  </si>
  <si>
    <t>　　住房改革支出</t>
  </si>
  <si>
    <t>　　　　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</si>
  <si>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</si>
  <si>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</si>
  <si>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</si>
  <si>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</si>
  <si>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</si>
  <si>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</si>
  <si>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</si>
  <si>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</si>
  <si>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</si>
  <si>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</si>
  <si>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财政拨款支出表</t>
  </si>
  <si>
    <t>单位名称</t>
  </si>
  <si>
    <t>合计</t>
  </si>
  <si>
    <t>一般公共预算支出</t>
  </si>
  <si>
    <t>政府性基金预算支出</t>
  </si>
  <si>
    <t>天祝县林业局</t>
  </si>
  <si>
    <t>天祝县华藏林场</t>
  </si>
  <si>
    <t>天祝县哈溪林场</t>
  </si>
  <si>
    <t>天祝县祁连林场</t>
  </si>
  <si>
    <t>天祝县夏玛林场</t>
  </si>
  <si>
    <t>天祝县古城林场</t>
  </si>
  <si>
    <t>天祝县乌鞘岭林场</t>
  </si>
  <si>
    <t>天祝县华隆林场</t>
  </si>
  <si>
    <t>天祝县华藏寺木材检查站</t>
  </si>
  <si>
    <t>一般公共预算支出情况表</t>
  </si>
  <si>
    <t>合计 （以下科目按各单位实际自行更改）</t>
  </si>
  <si>
    <t>　　　 林业事业机构</t>
  </si>
  <si>
    <t>一般公共预算基本支出情况表</t>
  </si>
  <si>
    <t>经济分类科目</t>
  </si>
  <si>
    <t>一般公共预算基本支出</t>
  </si>
  <si>
    <t>科目编码</t>
  </si>
  <si>
    <t>科目名称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</si>
  <si>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</si>
  <si>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</si>
  <si>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</si>
  <si>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</si>
  <si>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</si>
  <si>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</si>
  <si>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</si>
  <si>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</si>
  <si>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</si>
  <si>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</si>
  <si>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</si>
  <si>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</si>
  <si>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</si>
  <si>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</si>
  <si>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</si>
  <si>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</si>
  <si>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</si>
  <si>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</si>
  <si>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</si>
  <si>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</si>
  <si>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</si>
  <si>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</si>
  <si>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</si>
  <si>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</si>
  <si>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</si>
  <si>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</si>
  <si>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</si>
  <si>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</si>
  <si>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</si>
  <si>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</si>
  <si>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</si>
  <si>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</si>
  <si>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</si>
  <si>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</si>
  <si>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</si>
  <si>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</si>
  <si>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</si>
  <si>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</si>
  <si>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</si>
  <si>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</si>
  <si>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</si>
  <si>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</si>
  <si>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</si>
  <si>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</si>
  <si>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</si>
  <si>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</si>
  <si>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</si>
  <si>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</si>
  <si>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</si>
  <si>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</si>
  <si>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</si>
  <si>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</si>
  <si>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</si>
  <si>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</si>
  <si>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</si>
  <si>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</si>
  <si>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</si>
  <si>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</si>
  <si>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</si>
  <si>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</si>
  <si>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</si>
  <si>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</si>
  <si>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</si>
  <si>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</si>
  <si>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</si>
  <si>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r>
      <t>备注：</t>
    </r>
    <r>
      <rPr>
        <sz val="11"/>
        <color indexed="8"/>
        <rFont val="Calibri"/>
        <family val="2"/>
      </rPr>
      <t>"30302</t>
    </r>
    <r>
      <rPr>
        <sz val="11"/>
        <color indexed="8"/>
        <rFont val="宋体"/>
        <family val="0"/>
      </rPr>
      <t>退休费</t>
    </r>
    <r>
      <rPr>
        <sz val="11"/>
        <color indexed="8"/>
        <rFont val="Calibri"/>
        <family val="2"/>
      </rPr>
      <t>"</t>
    </r>
    <r>
      <rPr>
        <sz val="11"/>
        <color indexed="8"/>
        <rFont val="宋体"/>
        <family val="0"/>
      </rPr>
      <t>中不含退休人员养老金</t>
    </r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</si>
  <si>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</si>
  <si>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</si>
  <si>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</si>
  <si>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</si>
  <si>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</si>
  <si>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</si>
  <si>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</si>
  <si>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</si>
  <si>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</si>
  <si>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</si>
  <si>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</si>
  <si>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</si>
  <si>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</si>
  <si>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</si>
  <si>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</si>
  <si>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</si>
  <si>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</si>
  <si>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</si>
  <si>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</si>
  <si>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</si>
  <si>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</si>
  <si>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</si>
  <si>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政府性基金支出预算表</t>
  </si>
  <si>
    <t>项        目</t>
  </si>
  <si>
    <t>备注：2018年部门预算未安排此项经费。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</si>
</sst>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_ "/>
    <numFmt numFmtId="181" formatCode="#,##0.00_ "/>
    <numFmt numFmtId="182" formatCode="#,##0.00_);[Red]\(#,##0.00\)"/>
    <numFmt numFmtId="183" formatCode="#,##0.00_ ;[Red]\-#,##0.00\ "/>
    <numFmt numFmtId="184" formatCode="#,##0.00;[Red]#,##0.0"/>
  </numFmts>
  <fonts count="71">
    <font>
      <sz val="10"/>
      <name val="Arial"/>
      <family val="2"/>
    </font>
    <font>
      <sz val="10"/>
      <name val="宋体"/>
      <family val="0"/>
    </font>
    <font>
      <u val="single"/>
      <sz val="10"/>
      <color indexed="12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name val="宋体"/>
      <family val="0"/>
    </font>
    <font>
      <sz val="12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9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8"/>
      <color indexed="8"/>
      <name val="Cambria"/>
      <family val="0"/>
    </font>
    <font>
      <u val="single"/>
      <sz val="11"/>
      <color rgb="FF800080"/>
      <name val="宋体"/>
      <family val="0"/>
    </font>
    <font>
      <sz val="12"/>
      <color indexed="8"/>
      <name val="Calibri"/>
      <family val="0"/>
    </font>
    <font>
      <sz val="12"/>
      <color rgb="FF0000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176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49" fillId="9" borderId="0" applyNumberFormat="0" applyBorder="0" applyAlignment="0" applyProtection="0"/>
    <xf numFmtId="0" fontId="52" fillId="0" borderId="5" applyNumberFormat="0" applyFill="0" applyAlignment="0" applyProtection="0"/>
    <xf numFmtId="0" fontId="49" fillId="10" borderId="0" applyNumberFormat="0" applyBorder="0" applyAlignment="0" applyProtection="0"/>
    <xf numFmtId="0" fontId="58" fillId="11" borderId="6" applyNumberFormat="0" applyAlignment="0" applyProtection="0"/>
    <xf numFmtId="0" fontId="59" fillId="11" borderId="1" applyNumberFormat="0" applyAlignment="0" applyProtection="0"/>
    <xf numFmtId="0" fontId="60" fillId="12" borderId="7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05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65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18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81" fontId="9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181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182" fontId="11" fillId="0" borderId="10" xfId="0" applyNumberFormat="1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/>
      <protection/>
    </xf>
    <xf numFmtId="182" fontId="10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183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83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10" xfId="0" applyFont="1" applyBorder="1" applyAlignment="1" applyProtection="1">
      <alignment vertical="center"/>
      <protection/>
    </xf>
    <xf numFmtId="2" fontId="12" fillId="0" borderId="10" xfId="0" applyNumberFormat="1" applyFont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2" fontId="6" fillId="0" borderId="10" xfId="0" applyNumberFormat="1" applyFont="1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vertical="center"/>
      <protection/>
    </xf>
    <xf numFmtId="182" fontId="11" fillId="0" borderId="10" xfId="0" applyNumberFormat="1" applyFont="1" applyBorder="1" applyAlignment="1" applyProtection="1">
      <alignment horizontal="right" vertical="center"/>
      <protection/>
    </xf>
    <xf numFmtId="182" fontId="10" fillId="0" borderId="10" xfId="0" applyNumberFormat="1" applyFont="1" applyBorder="1" applyAlignment="1" applyProtection="1">
      <alignment vertical="center" wrapText="1"/>
      <protection/>
    </xf>
    <xf numFmtId="182" fontId="4" fillId="0" borderId="10" xfId="0" applyNumberFormat="1" applyFont="1" applyBorder="1" applyAlignment="1" applyProtection="1">
      <alignment horizontal="right" vertical="center"/>
      <protection/>
    </xf>
    <xf numFmtId="182" fontId="4" fillId="0" borderId="10" xfId="0" applyNumberFormat="1" applyFont="1" applyBorder="1" applyAlignment="1" applyProtection="1">
      <alignment vertical="center" wrapText="1"/>
      <protection/>
    </xf>
    <xf numFmtId="182" fontId="9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66" fillId="0" borderId="11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horizontal="right" vertical="center" wrapText="1"/>
      <protection/>
    </xf>
    <xf numFmtId="184" fontId="4" fillId="0" borderId="1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0" fillId="0" borderId="0" xfId="0" applyNumberFormat="1" applyAlignment="1">
      <alignment/>
    </xf>
    <xf numFmtId="182" fontId="4" fillId="0" borderId="10" xfId="0" applyNumberFormat="1" applyFont="1" applyBorder="1" applyAlignment="1" applyProtection="1">
      <alignment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184" fontId="7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67" fillId="0" borderId="12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21" fillId="0" borderId="12" xfId="0" applyFont="1" applyBorder="1" applyAlignment="1" applyProtection="1">
      <alignment vertical="center" wrapText="1"/>
      <protection/>
    </xf>
    <xf numFmtId="0" fontId="21" fillId="0" borderId="12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0" fontId="7" fillId="0" borderId="15" xfId="0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vertical="center" wrapText="1"/>
      <protection/>
    </xf>
    <xf numFmtId="0" fontId="7" fillId="0" borderId="15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69" fillId="0" borderId="0" xfId="0" applyFont="1" applyBorder="1" applyAlignment="1" applyProtection="1">
      <alignment horizontal="center" vertical="center"/>
      <protection/>
    </xf>
    <xf numFmtId="0" fontId="70" fillId="0" borderId="0" xfId="0" applyFont="1" applyAlignment="1">
      <alignment/>
    </xf>
    <xf numFmtId="0" fontId="65" fillId="0" borderId="0" xfId="0" applyFont="1" applyAlignment="1">
      <alignment/>
    </xf>
    <xf numFmtId="0" fontId="68" fillId="0" borderId="0" xfId="0" applyFont="1" applyBorder="1" applyAlignment="1" applyProtection="1">
      <alignment horizontal="center" vertical="center"/>
      <protection/>
    </xf>
    <xf numFmtId="0" fontId="68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5" fillId="0" borderId="0" xfId="0" applyFont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收支预算总表-教育" xfId="63"/>
    <cellStyle name="常规_收支预算总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showGridLines="0" tabSelected="1" workbookViewId="0" topLeftCell="A1">
      <selection activeCell="A19" sqref="A19:H19"/>
    </sheetView>
  </sheetViews>
  <sheetFormatPr defaultColWidth="9.140625" defaultRowHeight="12.75"/>
  <cols>
    <col min="1" max="4" width="11.7109375" style="0" customWidth="1"/>
    <col min="5" max="5" width="18.8515625" style="0" customWidth="1"/>
    <col min="6" max="6" width="21.8515625" style="0" customWidth="1"/>
    <col min="7" max="7" width="18.8515625" style="0" customWidth="1"/>
    <col min="8" max="8" width="17.140625" style="0" customWidth="1"/>
    <col min="9" max="9" width="9.00390625" style="0" customWidth="1"/>
  </cols>
  <sheetData>
    <row r="2" ht="14.25" customHeight="1">
      <c r="A2" s="94"/>
    </row>
    <row r="3" spans="1:8" ht="18.75" customHeight="1">
      <c r="A3" s="95" t="s">
        <v>0</v>
      </c>
      <c r="B3" s="95"/>
      <c r="C3" s="95"/>
      <c r="D3" s="96"/>
      <c r="E3" s="96"/>
      <c r="F3" s="96"/>
      <c r="G3" s="96"/>
      <c r="H3" s="96"/>
    </row>
    <row r="4" spans="1:8" ht="16.5" customHeight="1">
      <c r="A4" s="95" t="s">
        <v>1</v>
      </c>
      <c r="B4" s="95" t="s">
        <v>2</v>
      </c>
      <c r="C4" s="95"/>
      <c r="D4" s="96"/>
      <c r="E4" s="96"/>
      <c r="F4" s="96"/>
      <c r="G4" s="96"/>
      <c r="H4" s="96"/>
    </row>
    <row r="5" spans="1:8" ht="14.25" customHeight="1">
      <c r="A5" s="96"/>
      <c r="B5" s="96"/>
      <c r="C5" s="96"/>
      <c r="D5" s="96"/>
      <c r="E5" s="96"/>
      <c r="F5" s="96"/>
      <c r="G5" s="96"/>
      <c r="H5" s="96"/>
    </row>
    <row r="6" spans="1:8" ht="14.25" customHeight="1">
      <c r="A6" s="96"/>
      <c r="B6" s="96"/>
      <c r="C6" s="96"/>
      <c r="D6" s="96"/>
      <c r="E6" s="96"/>
      <c r="F6" s="96"/>
      <c r="G6" s="96"/>
      <c r="H6" s="96"/>
    </row>
    <row r="7" spans="1:8" ht="14.25" customHeight="1">
      <c r="A7" s="96"/>
      <c r="B7" s="96"/>
      <c r="C7" s="96"/>
      <c r="D7" s="96"/>
      <c r="E7" s="96"/>
      <c r="F7" s="96"/>
      <c r="G7" s="96"/>
      <c r="H7" s="96"/>
    </row>
    <row r="8" spans="1:8" ht="14.25" customHeight="1">
      <c r="A8" s="96"/>
      <c r="B8" s="96"/>
      <c r="C8" s="96"/>
      <c r="D8" s="96"/>
      <c r="E8" s="96"/>
      <c r="F8" s="96"/>
      <c r="G8" s="96"/>
      <c r="H8" s="96"/>
    </row>
    <row r="9" spans="1:8" ht="33" customHeight="1">
      <c r="A9" s="97" t="s">
        <v>3</v>
      </c>
      <c r="B9" s="97"/>
      <c r="C9" s="97"/>
      <c r="D9" s="97"/>
      <c r="E9" s="97"/>
      <c r="F9" s="97"/>
      <c r="G9" s="97"/>
      <c r="H9" s="97"/>
    </row>
    <row r="10" spans="1:8" ht="14.25" customHeight="1">
      <c r="A10" s="96"/>
      <c r="B10" s="96"/>
      <c r="C10" s="96"/>
      <c r="D10" s="96"/>
      <c r="E10" s="96"/>
      <c r="F10" s="96"/>
      <c r="G10" s="96"/>
      <c r="H10" s="96"/>
    </row>
    <row r="11" spans="1:8" ht="14.25" customHeight="1">
      <c r="A11" s="96"/>
      <c r="B11" s="96"/>
      <c r="C11" s="96"/>
      <c r="D11" s="96"/>
      <c r="E11" s="96"/>
      <c r="F11" s="96"/>
      <c r="G11" s="96"/>
      <c r="H11" s="96"/>
    </row>
    <row r="12" spans="1:8" ht="14.25" customHeight="1">
      <c r="A12" s="96"/>
      <c r="B12" s="96"/>
      <c r="C12" s="96"/>
      <c r="D12" s="96"/>
      <c r="E12" s="96"/>
      <c r="F12" s="96"/>
      <c r="G12" s="96"/>
      <c r="H12" s="96"/>
    </row>
    <row r="13" spans="1:8" ht="14.25" customHeight="1">
      <c r="A13" s="96"/>
      <c r="B13" s="96"/>
      <c r="C13" s="96"/>
      <c r="D13" s="96"/>
      <c r="E13" s="96"/>
      <c r="F13" s="96"/>
      <c r="G13" s="96"/>
      <c r="H13" s="96"/>
    </row>
    <row r="14" spans="1:8" ht="14.25" customHeight="1">
      <c r="A14" s="96"/>
      <c r="B14" s="96"/>
      <c r="C14" s="96"/>
      <c r="D14" s="96"/>
      <c r="E14" s="96"/>
      <c r="F14" s="96"/>
      <c r="G14" s="96"/>
      <c r="H14" s="96"/>
    </row>
    <row r="15" spans="1:8" ht="14.25" customHeight="1">
      <c r="A15" s="96"/>
      <c r="B15" s="96"/>
      <c r="C15" s="96"/>
      <c r="D15" s="96"/>
      <c r="E15" s="96"/>
      <c r="F15" s="96"/>
      <c r="G15" s="96"/>
      <c r="H15" s="96"/>
    </row>
    <row r="16" spans="1:8" ht="14.25" customHeight="1">
      <c r="A16" s="96"/>
      <c r="B16" s="96"/>
      <c r="C16" s="96"/>
      <c r="D16" s="96"/>
      <c r="E16" s="96"/>
      <c r="F16" s="96"/>
      <c r="G16" s="96"/>
      <c r="H16" s="96"/>
    </row>
    <row r="17" spans="1:8" ht="14.25" customHeight="1">
      <c r="A17" s="96"/>
      <c r="B17" s="96"/>
      <c r="C17" s="96"/>
      <c r="D17" s="96"/>
      <c r="E17" s="96"/>
      <c r="F17" s="96"/>
      <c r="G17" s="96"/>
      <c r="H17" s="96"/>
    </row>
    <row r="18" spans="1:8" ht="14.25" customHeight="1">
      <c r="A18" s="96"/>
      <c r="B18" s="96"/>
      <c r="C18" s="96"/>
      <c r="D18" s="96"/>
      <c r="E18" s="96"/>
      <c r="F18" s="96"/>
      <c r="G18" s="96"/>
      <c r="H18" s="96"/>
    </row>
    <row r="19" spans="1:8" ht="14.25" customHeight="1">
      <c r="A19" s="98" t="s">
        <v>4</v>
      </c>
      <c r="B19" s="95"/>
      <c r="C19" s="95"/>
      <c r="D19" s="95"/>
      <c r="E19" s="95"/>
      <c r="F19" s="95"/>
      <c r="G19" s="95"/>
      <c r="H19" s="95"/>
    </row>
    <row r="20" spans="1:8" ht="14.25" customHeight="1">
      <c r="A20" s="96"/>
      <c r="B20" s="96"/>
      <c r="C20" s="96"/>
      <c r="D20" s="96"/>
      <c r="E20" s="96"/>
      <c r="F20" s="96"/>
      <c r="G20" s="96"/>
      <c r="H20" s="96"/>
    </row>
    <row r="21" spans="1:7" ht="14.25" customHeight="1">
      <c r="A21" s="96"/>
      <c r="B21" s="96"/>
      <c r="C21" s="96"/>
      <c r="D21" s="96"/>
      <c r="E21" s="96"/>
      <c r="F21" s="96"/>
      <c r="G21" s="96"/>
    </row>
    <row r="22" spans="1:9" ht="14.25" customHeight="1">
      <c r="A22" s="96"/>
      <c r="B22" s="95" t="s">
        <v>5</v>
      </c>
      <c r="C22" s="99" t="s">
        <v>6</v>
      </c>
      <c r="D22" s="100"/>
      <c r="E22" s="101" t="s">
        <v>7</v>
      </c>
      <c r="F22" s="101"/>
      <c r="G22" s="102" t="s">
        <v>8</v>
      </c>
      <c r="H22" s="102"/>
      <c r="I22" s="104" t="s">
        <v>9</v>
      </c>
    </row>
    <row r="23" ht="15.75" customHeight="1">
      <c r="B23" s="103" t="s">
        <v>10</v>
      </c>
    </row>
  </sheetData>
  <sheetProtection/>
  <mergeCells count="4">
    <mergeCell ref="A9:H9"/>
    <mergeCell ref="A19:H19"/>
    <mergeCell ref="E22:F22"/>
    <mergeCell ref="G22:H22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workbookViewId="0" topLeftCell="A1">
      <selection activeCell="J21" sqref="J21"/>
    </sheetView>
  </sheetViews>
  <sheetFormatPr defaultColWidth="9.140625" defaultRowHeight="12.75"/>
  <cols>
    <col min="1" max="1" width="37.57421875" style="0" customWidth="1"/>
    <col min="2" max="2" width="11.00390625" style="0" customWidth="1"/>
    <col min="3" max="3" width="13.00390625" style="0" customWidth="1"/>
    <col min="4" max="6" width="14.28125" style="0" customWidth="1"/>
    <col min="7" max="8" width="12.140625" style="0" customWidth="1"/>
    <col min="9" max="9" width="9.140625" style="0" customWidth="1"/>
  </cols>
  <sheetData>
    <row r="1" ht="24.75" customHeight="1">
      <c r="A1" s="15" t="s">
        <v>30</v>
      </c>
    </row>
    <row r="2" spans="1:8" ht="24.75" customHeight="1">
      <c r="A2" s="2" t="s">
        <v>239</v>
      </c>
      <c r="B2" s="2"/>
      <c r="C2" s="2"/>
      <c r="D2" s="2"/>
      <c r="E2" s="2"/>
      <c r="F2" s="2"/>
      <c r="G2" s="2"/>
      <c r="H2" s="2"/>
    </row>
    <row r="3" ht="24.75" customHeight="1">
      <c r="H3" s="3" t="s">
        <v>32</v>
      </c>
    </row>
    <row r="4" spans="1:8" ht="24.75" customHeight="1">
      <c r="A4" s="17" t="s">
        <v>152</v>
      </c>
      <c r="B4" s="25" t="s">
        <v>240</v>
      </c>
      <c r="C4" s="25" t="s">
        <v>241</v>
      </c>
      <c r="D4" s="17" t="s">
        <v>242</v>
      </c>
      <c r="E4" s="17" t="s">
        <v>243</v>
      </c>
      <c r="F4" s="26"/>
      <c r="G4" s="17" t="s">
        <v>244</v>
      </c>
      <c r="H4" s="17" t="s">
        <v>245</v>
      </c>
    </row>
    <row r="5" spans="1:8" ht="24.75" customHeight="1">
      <c r="A5" s="26"/>
      <c r="B5" s="27"/>
      <c r="C5" s="27"/>
      <c r="D5" s="26"/>
      <c r="E5" s="17" t="s">
        <v>246</v>
      </c>
      <c r="F5" s="17" t="s">
        <v>247</v>
      </c>
      <c r="G5" s="17"/>
      <c r="H5" s="17"/>
    </row>
    <row r="6" spans="1:8" ht="24.75" customHeight="1">
      <c r="A6" s="28" t="s">
        <v>2</v>
      </c>
      <c r="B6" s="25">
        <v>1</v>
      </c>
      <c r="C6" s="25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</row>
    <row r="7" spans="1:8" ht="24.75" customHeight="1">
      <c r="A7" s="29" t="s">
        <v>153</v>
      </c>
      <c r="B7" s="30">
        <v>116.85</v>
      </c>
      <c r="C7" s="30">
        <v>0</v>
      </c>
      <c r="D7" s="30">
        <v>20.349999999999998</v>
      </c>
      <c r="E7" s="30">
        <v>0</v>
      </c>
      <c r="F7" s="30">
        <v>96.5</v>
      </c>
      <c r="G7" s="30">
        <v>0.97</v>
      </c>
      <c r="H7" s="30">
        <v>0.55</v>
      </c>
    </row>
    <row r="8" spans="1:8" ht="24.75" customHeight="1">
      <c r="A8" s="31"/>
      <c r="B8" s="30"/>
      <c r="C8" s="30"/>
      <c r="D8" s="30"/>
      <c r="E8" s="30"/>
      <c r="F8" s="30"/>
      <c r="G8" s="32"/>
      <c r="H8" s="32"/>
    </row>
    <row r="9" spans="1:8" ht="24.75" customHeight="1">
      <c r="A9" s="33"/>
      <c r="B9" s="30"/>
      <c r="C9" s="34"/>
      <c r="D9" s="34"/>
      <c r="E9" s="34"/>
      <c r="F9" s="34"/>
      <c r="G9" s="34"/>
      <c r="H9" s="34"/>
    </row>
    <row r="10" spans="1:8" ht="24.75" customHeight="1">
      <c r="A10" s="33"/>
      <c r="B10" s="30"/>
      <c r="C10" s="34"/>
      <c r="D10" s="34"/>
      <c r="E10" s="34"/>
      <c r="F10" s="34"/>
      <c r="G10" s="34"/>
      <c r="H10" s="34"/>
    </row>
    <row r="11" spans="1:8" ht="24.75" customHeight="1">
      <c r="A11" s="33"/>
      <c r="B11" s="30"/>
      <c r="C11" s="34"/>
      <c r="D11" s="34"/>
      <c r="E11" s="34"/>
      <c r="F11" s="34"/>
      <c r="G11" s="34"/>
      <c r="H11" s="34"/>
    </row>
    <row r="12" spans="1:8" ht="24.75" customHeight="1">
      <c r="A12" s="33"/>
      <c r="B12" s="30"/>
      <c r="C12" s="34"/>
      <c r="D12" s="34"/>
      <c r="E12" s="34"/>
      <c r="F12" s="34"/>
      <c r="G12" s="34"/>
      <c r="H12" s="34"/>
    </row>
    <row r="13" spans="1:8" ht="24.75" customHeight="1">
      <c r="A13" s="33"/>
      <c r="B13" s="30"/>
      <c r="C13" s="35"/>
      <c r="D13" s="35"/>
      <c r="E13" s="35"/>
      <c r="F13" s="35"/>
      <c r="G13" s="36"/>
      <c r="H13" s="36"/>
    </row>
    <row r="14" spans="1:8" ht="24.75" customHeight="1">
      <c r="A14" s="28"/>
      <c r="B14" s="36"/>
      <c r="C14" s="36"/>
      <c r="D14" s="36"/>
      <c r="E14" s="36"/>
      <c r="F14" s="36"/>
      <c r="G14" s="36"/>
      <c r="H14" s="36"/>
    </row>
  </sheetData>
  <sheetProtection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返回"/>
  </hyperlink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D16" sqref="D16"/>
    </sheetView>
  </sheetViews>
  <sheetFormatPr defaultColWidth="9.140625" defaultRowHeight="12.75" customHeight="1"/>
  <cols>
    <col min="1" max="1" width="8.7109375" style="10" customWidth="1"/>
    <col min="2" max="2" width="33.140625" style="10" customWidth="1"/>
    <col min="3" max="5" width="14.00390625" style="10" customWidth="1"/>
    <col min="6" max="7" width="6.8515625" style="10" customWidth="1"/>
  </cols>
  <sheetData>
    <row r="1" spans="1:2" ht="24.75" customHeight="1">
      <c r="A1" s="15" t="s">
        <v>30</v>
      </c>
      <c r="B1" s="16"/>
    </row>
    <row r="2" spans="1:5" ht="24.75" customHeight="1">
      <c r="A2" s="2" t="s">
        <v>248</v>
      </c>
      <c r="B2" s="2"/>
      <c r="C2" s="2"/>
      <c r="D2" s="2"/>
      <c r="E2" s="2"/>
    </row>
    <row r="3" ht="24.75" customHeight="1">
      <c r="E3" s="3" t="s">
        <v>32</v>
      </c>
    </row>
    <row r="4" spans="1:5" ht="24.75" customHeight="1">
      <c r="A4" s="17" t="s">
        <v>249</v>
      </c>
      <c r="B4" s="17" t="s">
        <v>35</v>
      </c>
      <c r="C4" s="17" t="s">
        <v>153</v>
      </c>
      <c r="D4" s="17" t="s">
        <v>110</v>
      </c>
      <c r="E4" s="17" t="s">
        <v>111</v>
      </c>
    </row>
    <row r="5" spans="1:5" ht="24.75" customHeight="1">
      <c r="A5" s="17" t="s">
        <v>113</v>
      </c>
      <c r="B5" s="17" t="s">
        <v>113</v>
      </c>
      <c r="C5" s="17">
        <v>1</v>
      </c>
      <c r="D5" s="17">
        <v>2</v>
      </c>
      <c r="E5" s="17">
        <v>3</v>
      </c>
    </row>
    <row r="6" spans="1:7" s="14" customFormat="1" ht="25.5" customHeight="1">
      <c r="A6" s="18">
        <f>ROW()-6</f>
        <v>0</v>
      </c>
      <c r="B6" s="19" t="s">
        <v>153</v>
      </c>
      <c r="C6" s="20">
        <f>SUM(C7:C18)</f>
        <v>77.22</v>
      </c>
      <c r="D6" s="20">
        <f>SUM(D7:D18)</f>
        <v>77.22</v>
      </c>
      <c r="E6" s="20">
        <f>SUM(E7:E18)</f>
        <v>0</v>
      </c>
      <c r="F6" s="21"/>
      <c r="G6" s="21"/>
    </row>
    <row r="7" spans="1:5" ht="25.5" customHeight="1">
      <c r="A7" s="22">
        <f aca="true" t="shared" si="0" ref="A7:A18">ROW()-6</f>
        <v>1</v>
      </c>
      <c r="B7" s="23" t="s">
        <v>250</v>
      </c>
      <c r="C7" s="24">
        <f>D7</f>
        <v>7.1</v>
      </c>
      <c r="D7" s="24">
        <v>7.1</v>
      </c>
      <c r="E7" s="24"/>
    </row>
    <row r="8" spans="1:5" ht="25.5" customHeight="1">
      <c r="A8" s="22">
        <f t="shared" si="0"/>
        <v>2</v>
      </c>
      <c r="B8" s="23" t="s">
        <v>251</v>
      </c>
      <c r="C8" s="24">
        <f aca="true" t="shared" si="1" ref="C8:C13">D8</f>
        <v>1.9</v>
      </c>
      <c r="D8" s="24">
        <v>1.9</v>
      </c>
      <c r="E8" s="24"/>
    </row>
    <row r="9" spans="1:5" ht="25.5" customHeight="1">
      <c r="A9" s="22">
        <f t="shared" si="0"/>
        <v>3</v>
      </c>
      <c r="B9" s="23" t="s">
        <v>252</v>
      </c>
      <c r="C9" s="24">
        <f t="shared" si="1"/>
        <v>2.3</v>
      </c>
      <c r="D9" s="24">
        <v>2.3</v>
      </c>
      <c r="E9" s="24"/>
    </row>
    <row r="10" spans="1:5" ht="25.5" customHeight="1">
      <c r="A10" s="22">
        <f t="shared" si="0"/>
        <v>4</v>
      </c>
      <c r="B10" s="23" t="s">
        <v>253</v>
      </c>
      <c r="C10" s="24">
        <f t="shared" si="1"/>
        <v>0.2</v>
      </c>
      <c r="D10" s="24">
        <v>0.2</v>
      </c>
      <c r="E10" s="24"/>
    </row>
    <row r="11" spans="1:5" ht="25.5" customHeight="1">
      <c r="A11" s="22">
        <f t="shared" si="0"/>
        <v>5</v>
      </c>
      <c r="B11" s="23" t="s">
        <v>254</v>
      </c>
      <c r="C11" s="24">
        <f t="shared" si="1"/>
        <v>1</v>
      </c>
      <c r="D11" s="24">
        <v>1</v>
      </c>
      <c r="E11" s="24"/>
    </row>
    <row r="12" spans="1:5" ht="25.5" customHeight="1">
      <c r="A12" s="22">
        <f t="shared" si="0"/>
        <v>6</v>
      </c>
      <c r="B12" s="23" t="s">
        <v>255</v>
      </c>
      <c r="C12" s="24">
        <f t="shared" si="1"/>
        <v>44.74</v>
      </c>
      <c r="D12" s="24">
        <v>44.74</v>
      </c>
      <c r="E12" s="24"/>
    </row>
    <row r="13" spans="1:5" ht="25.5" customHeight="1">
      <c r="A13" s="22">
        <f t="shared" si="0"/>
        <v>7</v>
      </c>
      <c r="B13" s="23" t="s">
        <v>256</v>
      </c>
      <c r="C13" s="24">
        <f t="shared" si="1"/>
        <v>4.5</v>
      </c>
      <c r="D13" s="24">
        <v>4.5</v>
      </c>
      <c r="E13" s="24"/>
    </row>
    <row r="14" spans="1:5" ht="25.5" customHeight="1">
      <c r="A14" s="22">
        <f t="shared" si="0"/>
        <v>8</v>
      </c>
      <c r="B14" s="23" t="s">
        <v>257</v>
      </c>
      <c r="C14" s="24"/>
      <c r="D14" s="24"/>
      <c r="E14" s="24"/>
    </row>
    <row r="15" spans="1:5" ht="25.5" customHeight="1">
      <c r="A15" s="22">
        <f t="shared" si="0"/>
        <v>9</v>
      </c>
      <c r="B15" s="23" t="s">
        <v>244</v>
      </c>
      <c r="C15" s="24"/>
      <c r="D15" s="24"/>
      <c r="E15" s="24"/>
    </row>
    <row r="16" spans="1:5" ht="25.5" customHeight="1">
      <c r="A16" s="22">
        <f t="shared" si="0"/>
        <v>10</v>
      </c>
      <c r="B16" s="23" t="s">
        <v>258</v>
      </c>
      <c r="C16" s="24">
        <f>D16</f>
        <v>7.48</v>
      </c>
      <c r="D16" s="24">
        <v>7.48</v>
      </c>
      <c r="E16" s="24"/>
    </row>
    <row r="17" spans="1:5" ht="25.5" customHeight="1">
      <c r="A17" s="22">
        <f t="shared" si="0"/>
        <v>11</v>
      </c>
      <c r="B17" s="23" t="s">
        <v>259</v>
      </c>
      <c r="C17" s="24">
        <f>D17</f>
        <v>8</v>
      </c>
      <c r="D17" s="24">
        <v>8</v>
      </c>
      <c r="E17" s="24"/>
    </row>
    <row r="18" spans="1:5" ht="25.5" customHeight="1">
      <c r="A18" s="22">
        <f t="shared" si="0"/>
        <v>12</v>
      </c>
      <c r="B18" s="23" t="s">
        <v>260</v>
      </c>
      <c r="C18" s="24"/>
      <c r="D18" s="24"/>
      <c r="E18" s="24"/>
    </row>
  </sheetData>
  <sheetProtection/>
  <mergeCells count="1">
    <mergeCell ref="A2:E2"/>
  </mergeCells>
  <hyperlinks>
    <hyperlink ref="A1" location="目录!A1" display="返回"/>
  </hyperlink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"/>
  <sheetViews>
    <sheetView showGridLines="0" workbookViewId="0" topLeftCell="A1">
      <selection activeCell="E32" sqref="E32"/>
    </sheetView>
  </sheetViews>
  <sheetFormatPr defaultColWidth="9.140625" defaultRowHeight="12.75"/>
  <cols>
    <col min="1" max="1" width="65.57421875" style="0" customWidth="1"/>
    <col min="2" max="2" width="30.421875" style="0" customWidth="1"/>
    <col min="3" max="3" width="2.8515625" style="0" customWidth="1"/>
    <col min="4" max="14" width="9.140625" style="0" customWidth="1"/>
  </cols>
  <sheetData>
    <row r="1" ht="12.75" customHeight="1">
      <c r="A1" s="1" t="s">
        <v>30</v>
      </c>
    </row>
    <row r="2" spans="1:2" ht="32.25" customHeight="1">
      <c r="A2" s="2" t="s">
        <v>261</v>
      </c>
      <c r="B2" s="2"/>
    </row>
    <row r="3" ht="15" customHeight="1">
      <c r="B3" s="3" t="s">
        <v>32</v>
      </c>
    </row>
    <row r="4" spans="1:2" ht="15" customHeight="1">
      <c r="A4" s="4" t="s">
        <v>262</v>
      </c>
      <c r="B4" s="5" t="s">
        <v>36</v>
      </c>
    </row>
    <row r="5" spans="1:2" ht="15" customHeight="1">
      <c r="A5" s="6"/>
      <c r="B5" s="7"/>
    </row>
    <row r="6" spans="1:13" ht="26.25" customHeight="1">
      <c r="A6" s="8"/>
      <c r="B6" s="9"/>
      <c r="C6" s="10"/>
      <c r="M6" s="13"/>
    </row>
    <row r="7" ht="36" customHeight="1">
      <c r="A7" s="11" t="s">
        <v>263</v>
      </c>
    </row>
    <row r="8" ht="18.75" customHeight="1">
      <c r="A8" s="12"/>
    </row>
  </sheetData>
  <sheetProtection/>
  <mergeCells count="3">
    <mergeCell ref="A2:B2"/>
    <mergeCell ref="A4:A5"/>
    <mergeCell ref="B4:B5"/>
  </mergeCells>
  <hyperlinks>
    <hyperlink ref="A1" location="目录!A1" display="返回"/>
  </hyperlinks>
  <printOptions/>
  <pageMargins left="0" right="0" top="0" bottom="0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2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9.140625" style="0" customWidth="1"/>
    <col min="2" max="2" width="65.28125" style="0" customWidth="1"/>
    <col min="3" max="3" width="45.7109375" style="0" customWidth="1"/>
    <col min="4" max="4" width="9.140625" style="0" customWidth="1"/>
  </cols>
  <sheetData>
    <row r="1" ht="24.75" customHeight="1"/>
    <row r="2" spans="2:3" ht="24.75" customHeight="1">
      <c r="B2" s="2" t="s">
        <v>11</v>
      </c>
      <c r="C2" s="2"/>
    </row>
    <row r="3" ht="24.75" customHeight="1">
      <c r="B3" s="83"/>
    </row>
    <row r="4" spans="2:3" ht="24.75" customHeight="1">
      <c r="B4" s="84" t="s">
        <v>12</v>
      </c>
      <c r="C4" s="85" t="s">
        <v>13</v>
      </c>
    </row>
    <row r="5" spans="2:3" ht="24.75" customHeight="1">
      <c r="B5" s="86" t="s">
        <v>14</v>
      </c>
      <c r="C5" s="87"/>
    </row>
    <row r="6" spans="2:3" ht="24.75" customHeight="1">
      <c r="B6" s="88" t="s">
        <v>15</v>
      </c>
      <c r="C6" s="87" t="s">
        <v>16</v>
      </c>
    </row>
    <row r="7" spans="2:3" ht="24.75" customHeight="1">
      <c r="B7" s="88" t="s">
        <v>17</v>
      </c>
      <c r="C7" s="87" t="s">
        <v>18</v>
      </c>
    </row>
    <row r="8" spans="2:3" ht="24.75" customHeight="1">
      <c r="B8" s="88" t="s">
        <v>19</v>
      </c>
      <c r="C8" s="87"/>
    </row>
    <row r="9" spans="2:3" ht="24.75" customHeight="1">
      <c r="B9" s="88" t="s">
        <v>20</v>
      </c>
      <c r="C9" s="87" t="s">
        <v>21</v>
      </c>
    </row>
    <row r="10" spans="2:3" ht="24.75" customHeight="1">
      <c r="B10" s="88" t="s">
        <v>22</v>
      </c>
      <c r="C10" s="87" t="s">
        <v>23</v>
      </c>
    </row>
    <row r="11" spans="2:3" ht="24.75" customHeight="1">
      <c r="B11" s="89" t="s">
        <v>24</v>
      </c>
      <c r="C11" s="87" t="s">
        <v>25</v>
      </c>
    </row>
    <row r="12" spans="2:3" ht="24.75" customHeight="1">
      <c r="B12" s="90" t="s">
        <v>26</v>
      </c>
      <c r="C12" s="91" t="s">
        <v>27</v>
      </c>
    </row>
    <row r="13" spans="2:3" ht="24.75" customHeight="1">
      <c r="B13" s="90" t="s">
        <v>28</v>
      </c>
      <c r="C13" s="91"/>
    </row>
    <row r="14" spans="2:3" ht="24.75" customHeight="1">
      <c r="B14" s="92" t="s">
        <v>29</v>
      </c>
      <c r="C14" s="93"/>
    </row>
    <row r="15" ht="24.75" customHeight="1">
      <c r="B15" s="10"/>
    </row>
    <row r="16" ht="24.75" customHeight="1">
      <c r="B16" s="10"/>
    </row>
    <row r="17" ht="24.75" customHeight="1">
      <c r="B17" s="10"/>
    </row>
    <row r="18" ht="24.75" customHeight="1">
      <c r="B18" s="10"/>
    </row>
    <row r="19" ht="24.75" customHeight="1">
      <c r="B19" s="10"/>
    </row>
    <row r="20" ht="24.75" customHeight="1">
      <c r="B20" s="10"/>
    </row>
    <row r="21" ht="24.75" customHeight="1">
      <c r="B21" s="10"/>
    </row>
    <row r="22" ht="24.75" customHeight="1">
      <c r="B22" s="10"/>
    </row>
  </sheetData>
  <sheetProtection/>
  <mergeCells count="1">
    <mergeCell ref="B2:C2"/>
  </mergeCells>
  <hyperlinks>
    <hyperlink ref="B5" location="（1）!A1" display="（1）部门收支总体情况表"/>
    <hyperlink ref="B6" location="（1）!A1" display="（2）部门收入总体情况表"/>
    <hyperlink ref="B7" location="（2）!A1" display="（3）部门支出总体情况表"/>
    <hyperlink ref="B8" location="（3）!A1" display="（4）财政拨款收支总体情况表"/>
    <hyperlink ref="B9" location="（3）!A1" display="（5）财政拨款支出表"/>
    <hyperlink ref="B10" location="（4）!A1" display="（6）一般公共预算支出情况表"/>
    <hyperlink ref="B11" location="'（6）'!A1" display="（7）一般公共预算基本支出情况表"/>
    <hyperlink ref="B12" location="'（11）'!A1" display="（8）一般公共预算“三公”经费、会议费、培训费支出情况表"/>
    <hyperlink ref="B14" location="'（12）'!A1" display="（10）政府性基金预算支出情况表"/>
  </hyperlinks>
  <printOptions/>
  <pageMargins left="0.98" right="0.98" top="0.98" bottom="0.98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44"/>
  <sheetViews>
    <sheetView showGridLines="0" showZeros="0" workbookViewId="0" topLeftCell="A1">
      <selection activeCell="H29" sqref="H29"/>
    </sheetView>
  </sheetViews>
  <sheetFormatPr defaultColWidth="9.140625" defaultRowHeight="12.75"/>
  <cols>
    <col min="1" max="1" width="27.00390625" style="0" customWidth="1"/>
    <col min="2" max="2" width="16.7109375" style="0" customWidth="1"/>
    <col min="3" max="3" width="27.00390625" style="0" customWidth="1"/>
    <col min="4" max="4" width="16.28125" style="0" customWidth="1"/>
    <col min="5" max="5" width="31.28125" style="0" customWidth="1"/>
    <col min="6" max="99" width="8.00390625" style="0" customWidth="1"/>
  </cols>
  <sheetData>
    <row r="1" spans="1:2" ht="24.75" customHeight="1">
      <c r="A1" s="15" t="s">
        <v>30</v>
      </c>
      <c r="B1" s="15"/>
    </row>
    <row r="2" spans="1:4" ht="24" customHeight="1">
      <c r="A2" s="2" t="s">
        <v>31</v>
      </c>
      <c r="B2" s="2"/>
      <c r="C2" s="2"/>
      <c r="D2" s="2"/>
    </row>
    <row r="3" spans="1:4" ht="20.25" customHeight="1">
      <c r="A3" s="77"/>
      <c r="B3" s="77"/>
      <c r="C3" s="57"/>
      <c r="D3" s="3" t="s">
        <v>32</v>
      </c>
    </row>
    <row r="4" spans="1:4" ht="16.5" customHeight="1">
      <c r="A4" s="17" t="s">
        <v>33</v>
      </c>
      <c r="B4" s="17"/>
      <c r="C4" s="17" t="s">
        <v>34</v>
      </c>
      <c r="D4" s="17"/>
    </row>
    <row r="5" spans="1:4" ht="16.5" customHeight="1">
      <c r="A5" s="17" t="s">
        <v>35</v>
      </c>
      <c r="B5" s="17" t="s">
        <v>36</v>
      </c>
      <c r="C5" s="17" t="s">
        <v>35</v>
      </c>
      <c r="D5" s="17" t="s">
        <v>36</v>
      </c>
    </row>
    <row r="6" spans="1:4" ht="16.5" customHeight="1">
      <c r="A6" s="26" t="s">
        <v>37</v>
      </c>
      <c r="B6" s="78">
        <v>4430.02</v>
      </c>
      <c r="C6" s="26" t="s">
        <v>38</v>
      </c>
      <c r="D6" s="34"/>
    </row>
    <row r="7" spans="1:4" ht="16.5" customHeight="1">
      <c r="A7" s="26" t="s">
        <v>39</v>
      </c>
      <c r="B7" s="78"/>
      <c r="C7" s="26" t="s">
        <v>40</v>
      </c>
      <c r="D7" s="34"/>
    </row>
    <row r="8" spans="1:4" ht="16.5" customHeight="1">
      <c r="A8" s="26" t="s">
        <v>41</v>
      </c>
      <c r="B8" s="78"/>
      <c r="C8" s="26" t="s">
        <v>42</v>
      </c>
      <c r="D8" s="34"/>
    </row>
    <row r="9" spans="1:4" ht="16.5" customHeight="1">
      <c r="A9" s="26" t="s">
        <v>43</v>
      </c>
      <c r="B9" s="78"/>
      <c r="C9" s="26" t="s">
        <v>44</v>
      </c>
      <c r="D9" s="34"/>
    </row>
    <row r="10" spans="1:4" ht="16.5" customHeight="1">
      <c r="A10" s="26" t="s">
        <v>45</v>
      </c>
      <c r="B10" s="78"/>
      <c r="C10" s="26" t="s">
        <v>46</v>
      </c>
      <c r="D10" s="34"/>
    </row>
    <row r="11" spans="1:4" ht="16.5" customHeight="1">
      <c r="A11" s="26" t="s">
        <v>47</v>
      </c>
      <c r="B11" s="78"/>
      <c r="C11" s="26" t="s">
        <v>48</v>
      </c>
      <c r="D11" s="34"/>
    </row>
    <row r="12" spans="1:4" ht="16.5" customHeight="1">
      <c r="A12" s="26" t="s">
        <v>49</v>
      </c>
      <c r="B12" s="78"/>
      <c r="C12" s="26" t="s">
        <v>50</v>
      </c>
      <c r="D12" s="55"/>
    </row>
    <row r="13" spans="1:5" ht="16.5" customHeight="1">
      <c r="A13" s="26" t="s">
        <v>51</v>
      </c>
      <c r="B13" s="78"/>
      <c r="C13" s="26" t="s">
        <v>52</v>
      </c>
      <c r="D13" s="55">
        <v>728.99</v>
      </c>
      <c r="E13" s="79"/>
    </row>
    <row r="14" spans="1:4" ht="16.5" customHeight="1">
      <c r="A14" s="26" t="s">
        <v>53</v>
      </c>
      <c r="B14" s="78"/>
      <c r="C14" s="26" t="s">
        <v>54</v>
      </c>
      <c r="D14" s="55"/>
    </row>
    <row r="15" spans="1:4" ht="16.5" customHeight="1">
      <c r="A15" s="26"/>
      <c r="B15" s="76"/>
      <c r="C15" s="26" t="s">
        <v>55</v>
      </c>
      <c r="D15" s="55"/>
    </row>
    <row r="16" spans="1:4" ht="16.5" customHeight="1">
      <c r="A16" s="26"/>
      <c r="B16" s="76"/>
      <c r="C16" s="26" t="s">
        <v>56</v>
      </c>
      <c r="D16" s="55"/>
    </row>
    <row r="17" spans="1:5" ht="16.5" customHeight="1">
      <c r="A17" s="26"/>
      <c r="B17" s="76"/>
      <c r="C17" s="26" t="s">
        <v>57</v>
      </c>
      <c r="D17" s="55"/>
      <c r="E17" s="79"/>
    </row>
    <row r="18" spans="1:4" ht="16.5" customHeight="1">
      <c r="A18" s="26"/>
      <c r="B18" s="76"/>
      <c r="C18" s="26" t="s">
        <v>58</v>
      </c>
      <c r="D18" s="55">
        <v>3344.19</v>
      </c>
    </row>
    <row r="19" spans="1:4" ht="16.5" customHeight="1">
      <c r="A19" s="26"/>
      <c r="B19" s="76"/>
      <c r="C19" s="26" t="s">
        <v>59</v>
      </c>
      <c r="D19" s="55"/>
    </row>
    <row r="20" spans="1:4" ht="16.5" customHeight="1">
      <c r="A20" s="26"/>
      <c r="B20" s="76"/>
      <c r="C20" s="26" t="s">
        <v>60</v>
      </c>
      <c r="D20" s="55"/>
    </row>
    <row r="21" spans="1:4" ht="16.5" customHeight="1">
      <c r="A21" s="26"/>
      <c r="B21" s="76"/>
      <c r="C21" s="26" t="s">
        <v>61</v>
      </c>
      <c r="D21" s="55"/>
    </row>
    <row r="22" spans="1:4" ht="16.5" customHeight="1">
      <c r="A22" s="26"/>
      <c r="B22" s="76"/>
      <c r="C22" s="26" t="s">
        <v>62</v>
      </c>
      <c r="D22" s="55"/>
    </row>
    <row r="23" spans="1:4" ht="16.5" customHeight="1">
      <c r="A23" s="26"/>
      <c r="B23" s="76"/>
      <c r="C23" s="26" t="s">
        <v>63</v>
      </c>
      <c r="D23" s="55"/>
    </row>
    <row r="24" spans="1:5" ht="16.5" customHeight="1">
      <c r="A24" s="26"/>
      <c r="B24" s="76"/>
      <c r="C24" s="26" t="s">
        <v>64</v>
      </c>
      <c r="D24" s="55"/>
      <c r="E24" s="79"/>
    </row>
    <row r="25" spans="1:4" ht="16.5" customHeight="1">
      <c r="A25" s="26"/>
      <c r="B25" s="76"/>
      <c r="C25" s="26" t="s">
        <v>65</v>
      </c>
      <c r="D25" s="55">
        <v>356.84</v>
      </c>
    </row>
    <row r="26" spans="1:4" ht="16.5" customHeight="1">
      <c r="A26" s="26"/>
      <c r="B26" s="76"/>
      <c r="C26" s="26" t="s">
        <v>66</v>
      </c>
      <c r="D26" s="55"/>
    </row>
    <row r="27" spans="1:4" ht="16.5" customHeight="1">
      <c r="A27" s="26"/>
      <c r="B27" s="76"/>
      <c r="C27" s="26" t="s">
        <v>67</v>
      </c>
      <c r="D27" s="55"/>
    </row>
    <row r="28" spans="1:4" ht="16.5" customHeight="1">
      <c r="A28" s="26"/>
      <c r="B28" s="76"/>
      <c r="C28" s="26" t="s">
        <v>68</v>
      </c>
      <c r="D28" s="55"/>
    </row>
    <row r="29" spans="1:4" ht="16.5" customHeight="1">
      <c r="A29" s="26"/>
      <c r="B29" s="76"/>
      <c r="C29" s="26" t="s">
        <v>69</v>
      </c>
      <c r="D29" s="55"/>
    </row>
    <row r="30" spans="1:4" ht="16.5" customHeight="1">
      <c r="A30" s="26"/>
      <c r="B30" s="76"/>
      <c r="C30" s="26" t="s">
        <v>70</v>
      </c>
      <c r="D30" s="55"/>
    </row>
    <row r="31" spans="1:4" ht="16.5" customHeight="1">
      <c r="A31" s="26"/>
      <c r="B31" s="76"/>
      <c r="C31" s="26" t="s">
        <v>71</v>
      </c>
      <c r="D31" s="55"/>
    </row>
    <row r="32" spans="1:4" ht="16.5" customHeight="1">
      <c r="A32" s="26"/>
      <c r="B32" s="76"/>
      <c r="C32" s="26" t="s">
        <v>72</v>
      </c>
      <c r="D32" s="55"/>
    </row>
    <row r="33" spans="1:4" ht="16.5" customHeight="1">
      <c r="A33" s="26"/>
      <c r="B33" s="76"/>
      <c r="C33" s="26" t="s">
        <v>73</v>
      </c>
      <c r="D33" s="55"/>
    </row>
    <row r="34" spans="1:4" ht="16.5" customHeight="1">
      <c r="A34" s="17" t="s">
        <v>74</v>
      </c>
      <c r="B34" s="78">
        <f>B6</f>
        <v>4430.02</v>
      </c>
      <c r="C34" s="17" t="s">
        <v>75</v>
      </c>
      <c r="D34" s="34">
        <f>D13+D18+D25</f>
        <v>4430.02</v>
      </c>
    </row>
    <row r="35" spans="1:4" ht="16.5" customHeight="1">
      <c r="A35" s="26" t="s">
        <v>76</v>
      </c>
      <c r="B35" s="78"/>
      <c r="C35" s="26" t="s">
        <v>77</v>
      </c>
      <c r="D35" s="34"/>
    </row>
    <row r="36" spans="1:4" ht="16.5" customHeight="1">
      <c r="A36" s="26" t="s">
        <v>78</v>
      </c>
      <c r="B36" s="78"/>
      <c r="C36" s="26"/>
      <c r="D36" s="80"/>
    </row>
    <row r="37" spans="1:4" ht="16.5" customHeight="1">
      <c r="A37" s="26" t="s">
        <v>79</v>
      </c>
      <c r="B37" s="78"/>
      <c r="C37" s="26"/>
      <c r="D37" s="80"/>
    </row>
    <row r="38" spans="1:4" ht="16.5" customHeight="1">
      <c r="A38" s="26" t="s">
        <v>80</v>
      </c>
      <c r="B38" s="78"/>
      <c r="C38" s="26"/>
      <c r="D38" s="80"/>
    </row>
    <row r="39" spans="1:4" ht="16.5" customHeight="1">
      <c r="A39" s="26" t="s">
        <v>81</v>
      </c>
      <c r="B39" s="78"/>
      <c r="C39" s="26"/>
      <c r="D39" s="80"/>
    </row>
    <row r="40" spans="1:4" ht="16.5" customHeight="1">
      <c r="A40" s="26" t="s">
        <v>82</v>
      </c>
      <c r="B40" s="78"/>
      <c r="C40" s="26"/>
      <c r="D40" s="80"/>
    </row>
    <row r="41" spans="1:4" ht="16.5" customHeight="1">
      <c r="A41" s="26" t="s">
        <v>83</v>
      </c>
      <c r="B41" s="78"/>
      <c r="C41" s="26"/>
      <c r="D41" s="80"/>
    </row>
    <row r="42" spans="1:4" ht="16.5" customHeight="1">
      <c r="A42" s="26" t="s">
        <v>84</v>
      </c>
      <c r="B42" s="78"/>
      <c r="C42" s="26"/>
      <c r="D42" s="80"/>
    </row>
    <row r="43" spans="1:4" ht="16.5" customHeight="1">
      <c r="A43" s="26" t="s">
        <v>85</v>
      </c>
      <c r="B43" s="78"/>
      <c r="C43" s="26"/>
      <c r="D43" s="80"/>
    </row>
    <row r="44" spans="1:98" ht="16.5" customHeight="1">
      <c r="A44" s="81" t="s">
        <v>86</v>
      </c>
      <c r="B44" s="78">
        <f>B34</f>
        <v>4430.02</v>
      </c>
      <c r="C44" s="81" t="s">
        <v>87</v>
      </c>
      <c r="D44" s="64">
        <f>D34</f>
        <v>4430.02</v>
      </c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</row>
  </sheetData>
  <sheetProtection/>
  <mergeCells count="3">
    <mergeCell ref="A2:D2"/>
    <mergeCell ref="A4:B4"/>
    <mergeCell ref="C4:D4"/>
  </mergeCells>
  <hyperlinks>
    <hyperlink ref="A1" location="目录!A1" display="返回"/>
  </hyperlinks>
  <printOptions/>
  <pageMargins left="0.79" right="0.79" top="0.79" bottom="0.79" header="0.51" footer="0.51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">
      <selection activeCell="B6" sqref="B6"/>
    </sheetView>
  </sheetViews>
  <sheetFormatPr defaultColWidth="9.140625" defaultRowHeight="12.75"/>
  <cols>
    <col min="1" max="1" width="58.7109375" style="0" customWidth="1"/>
    <col min="2" max="2" width="25.00390625" style="0" customWidth="1"/>
    <col min="3" max="5" width="8.00390625" style="0" customWidth="1"/>
  </cols>
  <sheetData>
    <row r="1" ht="15" customHeight="1">
      <c r="A1" s="72" t="s">
        <v>30</v>
      </c>
    </row>
    <row r="2" spans="1:2" ht="29.25" customHeight="1">
      <c r="A2" s="73" t="s">
        <v>88</v>
      </c>
      <c r="B2" s="74"/>
    </row>
    <row r="3" ht="20.25" customHeight="1">
      <c r="B3" s="3" t="s">
        <v>32</v>
      </c>
    </row>
    <row r="4" spans="1:3" ht="19.5" customHeight="1">
      <c r="A4" s="75" t="s">
        <v>35</v>
      </c>
      <c r="B4" s="75" t="s">
        <v>89</v>
      </c>
      <c r="C4" s="10"/>
    </row>
    <row r="5" spans="1:4" ht="19.5" customHeight="1">
      <c r="A5" s="26" t="s">
        <v>37</v>
      </c>
      <c r="B5" s="76">
        <f>B6</f>
        <v>4430.02</v>
      </c>
      <c r="C5" s="10"/>
      <c r="D5" s="10"/>
    </row>
    <row r="6" spans="1:2" ht="19.5" customHeight="1">
      <c r="A6" s="26" t="s">
        <v>90</v>
      </c>
      <c r="B6" s="76">
        <v>4430.02</v>
      </c>
    </row>
    <row r="7" spans="1:2" ht="19.5" customHeight="1">
      <c r="A7" s="26" t="s">
        <v>91</v>
      </c>
      <c r="B7" s="76"/>
    </row>
    <row r="8" spans="1:2" ht="19.5" customHeight="1">
      <c r="A8" s="26" t="s">
        <v>92</v>
      </c>
      <c r="B8" s="76"/>
    </row>
    <row r="9" spans="1:2" ht="19.5" customHeight="1">
      <c r="A9" s="26" t="s">
        <v>93</v>
      </c>
      <c r="B9" s="76"/>
    </row>
    <row r="10" spans="1:2" ht="19.5" customHeight="1">
      <c r="A10" s="26" t="s">
        <v>94</v>
      </c>
      <c r="B10" s="76"/>
    </row>
    <row r="11" spans="1:2" ht="19.5" customHeight="1">
      <c r="A11" s="26" t="s">
        <v>95</v>
      </c>
      <c r="B11" s="76"/>
    </row>
    <row r="12" spans="1:2" ht="19.5" customHeight="1">
      <c r="A12" s="26" t="s">
        <v>96</v>
      </c>
      <c r="B12" s="76"/>
    </row>
    <row r="13" spans="1:2" ht="19.5" customHeight="1">
      <c r="A13" s="26" t="s">
        <v>97</v>
      </c>
      <c r="B13" s="76"/>
    </row>
    <row r="14" spans="1:2" ht="19.5" customHeight="1">
      <c r="A14" s="26" t="s">
        <v>39</v>
      </c>
      <c r="B14" s="76"/>
    </row>
    <row r="15" spans="1:2" ht="19.5" customHeight="1">
      <c r="A15" s="26" t="s">
        <v>41</v>
      </c>
      <c r="B15" s="76"/>
    </row>
    <row r="16" spans="1:2" ht="19.5" customHeight="1">
      <c r="A16" s="26" t="s">
        <v>98</v>
      </c>
      <c r="B16" s="76"/>
    </row>
    <row r="17" spans="1:2" ht="19.5" customHeight="1">
      <c r="A17" s="26" t="s">
        <v>45</v>
      </c>
      <c r="B17" s="76"/>
    </row>
    <row r="18" spans="1:2" ht="19.5" customHeight="1">
      <c r="A18" s="26" t="s">
        <v>47</v>
      </c>
      <c r="B18" s="76"/>
    </row>
    <row r="19" spans="1:2" ht="19.5" customHeight="1">
      <c r="A19" s="26" t="s">
        <v>49</v>
      </c>
      <c r="B19" s="76"/>
    </row>
    <row r="20" spans="1:2" ht="19.5" customHeight="1">
      <c r="A20" s="26" t="s">
        <v>51</v>
      </c>
      <c r="B20" s="76"/>
    </row>
    <row r="21" spans="1:2" ht="19.5" customHeight="1">
      <c r="A21" s="26" t="s">
        <v>53</v>
      </c>
      <c r="B21" s="76"/>
    </row>
    <row r="22" spans="1:2" ht="19.5" customHeight="1">
      <c r="A22" s="26"/>
      <c r="B22" s="76"/>
    </row>
    <row r="23" spans="1:2" ht="19.5" customHeight="1">
      <c r="A23" s="26"/>
      <c r="B23" s="76"/>
    </row>
    <row r="24" spans="1:2" ht="19.5" customHeight="1">
      <c r="A24" s="26" t="s">
        <v>74</v>
      </c>
      <c r="B24" s="76">
        <f>B6</f>
        <v>4430.02</v>
      </c>
    </row>
    <row r="25" spans="1:2" ht="19.5" customHeight="1">
      <c r="A25" s="26" t="s">
        <v>76</v>
      </c>
      <c r="B25" s="76"/>
    </row>
    <row r="26" spans="1:2" ht="19.5" customHeight="1">
      <c r="A26" s="26" t="s">
        <v>99</v>
      </c>
      <c r="B26" s="76"/>
    </row>
    <row r="27" spans="1:2" ht="19.5" customHeight="1">
      <c r="A27" s="26" t="s">
        <v>100</v>
      </c>
      <c r="B27" s="76"/>
    </row>
    <row r="28" spans="1:2" ht="19.5" customHeight="1">
      <c r="A28" s="26" t="s">
        <v>101</v>
      </c>
      <c r="B28" s="76"/>
    </row>
    <row r="29" spans="1:2" ht="19.5" customHeight="1">
      <c r="A29" s="26" t="s">
        <v>102</v>
      </c>
      <c r="B29" s="76"/>
    </row>
    <row r="30" spans="1:2" ht="19.5" customHeight="1">
      <c r="A30" s="26" t="s">
        <v>82</v>
      </c>
      <c r="B30" s="76"/>
    </row>
    <row r="31" spans="1:2" ht="19.5" customHeight="1">
      <c r="A31" s="26" t="s">
        <v>103</v>
      </c>
      <c r="B31" s="76"/>
    </row>
    <row r="32" spans="1:2" ht="19.5" customHeight="1">
      <c r="A32" s="26" t="s">
        <v>104</v>
      </c>
      <c r="B32" s="76"/>
    </row>
    <row r="33" spans="1:2" ht="19.5" customHeight="1">
      <c r="A33" s="26" t="s">
        <v>105</v>
      </c>
      <c r="B33" s="76"/>
    </row>
    <row r="34" spans="1:2" ht="19.5" customHeight="1">
      <c r="A34" s="26"/>
      <c r="B34" s="76"/>
    </row>
    <row r="35" spans="1:2" ht="19.5" customHeight="1">
      <c r="A35" s="26"/>
      <c r="B35" s="76"/>
    </row>
    <row r="36" spans="1:2" ht="19.5" customHeight="1">
      <c r="A36" s="26" t="s">
        <v>106</v>
      </c>
      <c r="B36" s="76">
        <f>B24</f>
        <v>4430.02</v>
      </c>
    </row>
  </sheetData>
  <sheetProtection/>
  <mergeCells count="1">
    <mergeCell ref="A2:B2"/>
  </mergeCells>
  <hyperlinks>
    <hyperlink ref="A1" location="目录!A1" display="返回"/>
  </hyperlinks>
  <printOptions/>
  <pageMargins left="0.79" right="0.79" top="0.79" bottom="0.79" header="0.51" footer="0.51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workbookViewId="0" topLeftCell="A1">
      <selection activeCell="E22" sqref="E22"/>
    </sheetView>
  </sheetViews>
  <sheetFormatPr defaultColWidth="9.140625" defaultRowHeight="12.75"/>
  <cols>
    <col min="1" max="1" width="41.8515625" style="0" customWidth="1"/>
    <col min="2" max="5" width="11.00390625" style="0" customWidth="1"/>
    <col min="6" max="6" width="12.140625" style="0" customWidth="1"/>
    <col min="7" max="8" width="6.8515625" style="0" customWidth="1"/>
  </cols>
  <sheetData>
    <row r="1" ht="24.75" customHeight="1">
      <c r="A1" s="15" t="s">
        <v>30</v>
      </c>
    </row>
    <row r="2" spans="1:5" ht="24.75" customHeight="1">
      <c r="A2" s="2" t="s">
        <v>107</v>
      </c>
      <c r="B2" s="2"/>
      <c r="C2" s="2"/>
      <c r="D2" s="2"/>
      <c r="E2" s="2"/>
    </row>
    <row r="3" spans="1:5" ht="24.75" customHeight="1">
      <c r="A3" s="68"/>
      <c r="B3" s="68"/>
      <c r="E3" s="3" t="s">
        <v>32</v>
      </c>
    </row>
    <row r="4" spans="1:6" ht="24.75" customHeight="1">
      <c r="A4" s="17" t="s">
        <v>108</v>
      </c>
      <c r="B4" s="17" t="s">
        <v>109</v>
      </c>
      <c r="C4" s="17" t="s">
        <v>110</v>
      </c>
      <c r="D4" s="17" t="s">
        <v>111</v>
      </c>
      <c r="E4" s="17" t="s">
        <v>112</v>
      </c>
      <c r="F4" s="57"/>
    </row>
    <row r="5" spans="1:6" ht="24.75" customHeight="1">
      <c r="A5" s="17" t="s">
        <v>113</v>
      </c>
      <c r="B5" s="17">
        <v>1</v>
      </c>
      <c r="C5" s="17">
        <v>2</v>
      </c>
      <c r="D5" s="17">
        <v>3</v>
      </c>
      <c r="E5" s="17">
        <v>4</v>
      </c>
      <c r="F5" s="57"/>
    </row>
    <row r="6" spans="1:7" ht="24.75" customHeight="1">
      <c r="A6" s="47" t="s">
        <v>114</v>
      </c>
      <c r="B6" s="69">
        <f>B7+B17+B30</f>
        <v>4430.0199999999995</v>
      </c>
      <c r="C6" s="32">
        <f>C7+C17+C30</f>
        <v>4430.0199999999995</v>
      </c>
      <c r="D6" s="32"/>
      <c r="E6" s="32"/>
      <c r="F6" s="57"/>
      <c r="G6" s="70"/>
    </row>
    <row r="7" spans="1:7" ht="24.75" customHeight="1">
      <c r="A7" s="47" t="s">
        <v>115</v>
      </c>
      <c r="B7" s="69">
        <f>C7</f>
        <v>3344.1899999999996</v>
      </c>
      <c r="C7" s="32">
        <f>C9+C10</f>
        <v>3344.1899999999996</v>
      </c>
      <c r="D7" s="32"/>
      <c r="E7" s="32"/>
      <c r="F7" s="57"/>
      <c r="G7" s="70"/>
    </row>
    <row r="8" spans="1:7" ht="24.75" customHeight="1">
      <c r="A8" s="47" t="s">
        <v>116</v>
      </c>
      <c r="B8" s="69">
        <f>C8</f>
        <v>0</v>
      </c>
      <c r="C8" s="32"/>
      <c r="D8" s="32"/>
      <c r="E8" s="32"/>
      <c r="F8" s="57"/>
      <c r="G8" s="70"/>
    </row>
    <row r="9" spans="1:7" ht="24.75" customHeight="1">
      <c r="A9" s="26" t="s">
        <v>117</v>
      </c>
      <c r="B9" s="69">
        <f>C9</f>
        <v>646.45</v>
      </c>
      <c r="C9" s="49">
        <v>646.45</v>
      </c>
      <c r="D9" s="49"/>
      <c r="E9" s="34"/>
      <c r="F9" s="57"/>
      <c r="G9" s="70"/>
    </row>
    <row r="10" spans="1:7" ht="24.75" customHeight="1">
      <c r="A10" s="33" t="s">
        <v>118</v>
      </c>
      <c r="B10" s="69">
        <f>C10</f>
        <v>2697.74</v>
      </c>
      <c r="C10" s="49">
        <v>2697.74</v>
      </c>
      <c r="D10" s="49"/>
      <c r="E10" s="34"/>
      <c r="F10" s="57"/>
      <c r="G10" s="71"/>
    </row>
    <row r="11" spans="1:6" ht="24.75" customHeight="1">
      <c r="A11" s="26" t="s">
        <v>119</v>
      </c>
      <c r="B11" s="49"/>
      <c r="C11" s="49"/>
      <c r="D11" s="49"/>
      <c r="E11" s="34"/>
      <c r="F11" s="57"/>
    </row>
    <row r="12" spans="1:5" ht="24.75" customHeight="1">
      <c r="A12" s="26" t="s">
        <v>120</v>
      </c>
      <c r="B12" s="49"/>
      <c r="C12" s="49"/>
      <c r="D12" s="49"/>
      <c r="E12" s="34"/>
    </row>
    <row r="13" spans="1:5" ht="24.75" customHeight="1">
      <c r="A13" s="26" t="s">
        <v>121</v>
      </c>
      <c r="B13" s="49"/>
      <c r="C13" s="49"/>
      <c r="D13" s="49"/>
      <c r="E13" s="34"/>
    </row>
    <row r="14" spans="1:5" ht="24.75" customHeight="1">
      <c r="A14" s="26" t="s">
        <v>122</v>
      </c>
      <c r="B14" s="49"/>
      <c r="C14" s="49"/>
      <c r="D14" s="49"/>
      <c r="E14" s="34"/>
    </row>
    <row r="15" spans="1:6" ht="24.75" customHeight="1">
      <c r="A15" s="47" t="s">
        <v>123</v>
      </c>
      <c r="B15" s="69"/>
      <c r="C15" s="32"/>
      <c r="D15" s="32"/>
      <c r="E15" s="32"/>
      <c r="F15" s="70"/>
    </row>
    <row r="16" spans="1:5" ht="24.75" customHeight="1">
      <c r="A16" s="26" t="s">
        <v>124</v>
      </c>
      <c r="B16" s="49"/>
      <c r="C16" s="49"/>
      <c r="D16" s="49"/>
      <c r="E16" s="34"/>
    </row>
    <row r="17" spans="1:5" ht="24.75" customHeight="1">
      <c r="A17" s="47" t="s">
        <v>125</v>
      </c>
      <c r="B17" s="69">
        <f aca="true" t="shared" si="0" ref="B17:B22">C17</f>
        <v>728.9900000000001</v>
      </c>
      <c r="C17" s="32">
        <f>C19+C20+C21+C22</f>
        <v>728.9900000000001</v>
      </c>
      <c r="D17" s="32"/>
      <c r="E17" s="32"/>
    </row>
    <row r="18" spans="1:5" ht="24.75" customHeight="1">
      <c r="A18" s="47" t="s">
        <v>126</v>
      </c>
      <c r="B18" s="69">
        <f t="shared" si="0"/>
        <v>0</v>
      </c>
      <c r="C18" s="32"/>
      <c r="D18" s="32"/>
      <c r="E18" s="32"/>
    </row>
    <row r="19" spans="1:5" ht="24.75" customHeight="1">
      <c r="A19" s="26" t="s">
        <v>127</v>
      </c>
      <c r="B19" s="69">
        <f t="shared" si="0"/>
        <v>58.78</v>
      </c>
      <c r="C19" s="49">
        <v>58.78</v>
      </c>
      <c r="D19" s="49"/>
      <c r="E19" s="34"/>
    </row>
    <row r="20" spans="1:5" ht="24.75" customHeight="1">
      <c r="A20" s="17" t="s">
        <v>128</v>
      </c>
      <c r="B20" s="69">
        <f t="shared" si="0"/>
        <v>87.91</v>
      </c>
      <c r="C20" s="49">
        <v>87.91</v>
      </c>
      <c r="D20" s="49"/>
      <c r="E20" s="34"/>
    </row>
    <row r="21" spans="1:5" ht="24.75" customHeight="1">
      <c r="A21" s="17" t="s">
        <v>129</v>
      </c>
      <c r="B21" s="69">
        <f t="shared" si="0"/>
        <v>467.97</v>
      </c>
      <c r="C21" s="49">
        <v>467.97</v>
      </c>
      <c r="D21" s="49"/>
      <c r="E21" s="34"/>
    </row>
    <row r="22" spans="1:5" ht="24.75" customHeight="1">
      <c r="A22" s="17" t="s">
        <v>130</v>
      </c>
      <c r="B22" s="69">
        <f t="shared" si="0"/>
        <v>114.33</v>
      </c>
      <c r="C22" s="49">
        <v>114.33</v>
      </c>
      <c r="D22" s="49"/>
      <c r="E22" s="34"/>
    </row>
    <row r="23" spans="1:5" ht="24.75" customHeight="1" hidden="1">
      <c r="A23" s="47" t="s">
        <v>131</v>
      </c>
      <c r="B23" s="69"/>
      <c r="C23" s="32"/>
      <c r="D23" s="32"/>
      <c r="E23" s="32"/>
    </row>
    <row r="24" spans="1:5" ht="24.75" customHeight="1" hidden="1">
      <c r="A24" s="47" t="s">
        <v>132</v>
      </c>
      <c r="B24" s="69"/>
      <c r="C24" s="32"/>
      <c r="D24" s="32"/>
      <c r="E24" s="32"/>
    </row>
    <row r="25" spans="1:5" ht="24.75" customHeight="1" hidden="1">
      <c r="A25" s="26" t="s">
        <v>133</v>
      </c>
      <c r="B25" s="49"/>
      <c r="C25" s="49"/>
      <c r="D25" s="49"/>
      <c r="E25" s="34"/>
    </row>
    <row r="26" spans="1:7" ht="24.75" customHeight="1" hidden="1">
      <c r="A26" s="26" t="s">
        <v>134</v>
      </c>
      <c r="B26" s="49"/>
      <c r="C26" s="49"/>
      <c r="D26" s="49"/>
      <c r="E26" s="34"/>
      <c r="G26" s="70"/>
    </row>
    <row r="27" spans="1:5" ht="24.75" customHeight="1" hidden="1">
      <c r="A27" s="47" t="s">
        <v>135</v>
      </c>
      <c r="B27" s="69"/>
      <c r="C27" s="32"/>
      <c r="D27" s="32"/>
      <c r="E27" s="32"/>
    </row>
    <row r="28" spans="1:5" ht="24.75" customHeight="1" hidden="1">
      <c r="A28" s="47" t="s">
        <v>136</v>
      </c>
      <c r="B28" s="69"/>
      <c r="C28" s="32"/>
      <c r="D28" s="32"/>
      <c r="E28" s="32"/>
    </row>
    <row r="29" spans="1:5" ht="24.75" customHeight="1" hidden="1">
      <c r="A29" s="26" t="s">
        <v>137</v>
      </c>
      <c r="B29" s="49"/>
      <c r="C29" s="49"/>
      <c r="D29" s="49"/>
      <c r="E29" s="34"/>
    </row>
    <row r="30" spans="1:5" ht="24.75" customHeight="1">
      <c r="A30" s="47" t="s">
        <v>138</v>
      </c>
      <c r="B30" s="69">
        <f>C30</f>
        <v>356.84</v>
      </c>
      <c r="C30" s="32">
        <f>C32</f>
        <v>356.84</v>
      </c>
      <c r="D30" s="32"/>
      <c r="E30" s="32"/>
    </row>
    <row r="31" spans="1:5" ht="24.75" customHeight="1">
      <c r="A31" s="47" t="s">
        <v>139</v>
      </c>
      <c r="B31" s="69"/>
      <c r="C31" s="32"/>
      <c r="D31" s="32"/>
      <c r="E31" s="32"/>
    </row>
    <row r="32" spans="1:5" ht="24.75" customHeight="1">
      <c r="A32" s="26" t="s">
        <v>140</v>
      </c>
      <c r="B32" s="49">
        <f>C32</f>
        <v>356.84</v>
      </c>
      <c r="C32" s="49">
        <v>356.84</v>
      </c>
      <c r="D32" s="49"/>
      <c r="E32" s="34"/>
    </row>
  </sheetData>
  <sheetProtection/>
  <mergeCells count="1">
    <mergeCell ref="A2:E2"/>
  </mergeCells>
  <hyperlinks>
    <hyperlink ref="A1" location="目录!A1" display="返回"/>
  </hyperlinks>
  <printOptions/>
  <pageMargins left="0.79" right="0.79" top="0.79" bottom="0.79" header="0.51" footer="0.51"/>
  <pageSetup horizontalDpi="300" verticalDpi="300" orientation="portrait" paperSize="9" scale="96"/>
</worksheet>
</file>

<file path=xl/worksheets/sheet6.xml><?xml version="1.0" encoding="utf-8"?>
<worksheet xmlns="http://schemas.openxmlformats.org/spreadsheetml/2006/main" xmlns:r="http://schemas.openxmlformats.org/officeDocument/2006/relationships">
  <dimension ref="A1:CS35"/>
  <sheetViews>
    <sheetView showGridLines="0" showZeros="0" workbookViewId="0" topLeftCell="A1">
      <selection activeCell="D35" sqref="D35"/>
    </sheetView>
  </sheetViews>
  <sheetFormatPr defaultColWidth="9.140625" defaultRowHeight="12.75"/>
  <cols>
    <col min="1" max="1" width="26.28125" style="0" customWidth="1"/>
    <col min="2" max="2" width="16.28125" style="0" customWidth="1"/>
    <col min="3" max="3" width="27.28125" style="0" customWidth="1"/>
    <col min="4" max="4" width="14.7109375" style="0" customWidth="1"/>
    <col min="5" max="98" width="9.00390625" style="0" customWidth="1"/>
  </cols>
  <sheetData>
    <row r="1" spans="1:97" ht="18" customHeight="1">
      <c r="A1" s="15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</row>
    <row r="2" spans="1:97" ht="18.75" customHeight="1">
      <c r="A2" s="58" t="s">
        <v>141</v>
      </c>
      <c r="B2" s="59"/>
      <c r="C2" s="59"/>
      <c r="D2" s="59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</row>
    <row r="3" spans="1:97" ht="15" customHeight="1">
      <c r="A3" s="10"/>
      <c r="B3" s="61"/>
      <c r="C3" s="62"/>
      <c r="D3" s="3" t="s">
        <v>32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</row>
    <row r="4" spans="1:97" ht="21" customHeight="1">
      <c r="A4" s="17" t="s">
        <v>142</v>
      </c>
      <c r="B4" s="17"/>
      <c r="C4" s="17" t="s">
        <v>143</v>
      </c>
      <c r="D4" s="1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</row>
    <row r="5" spans="1:97" ht="21" customHeight="1">
      <c r="A5" s="17" t="s">
        <v>35</v>
      </c>
      <c r="B5" s="17" t="s">
        <v>36</v>
      </c>
      <c r="C5" s="17" t="s">
        <v>35</v>
      </c>
      <c r="D5" s="17" t="s">
        <v>36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</row>
    <row r="6" spans="1:97" ht="21" customHeight="1">
      <c r="A6" s="33" t="s">
        <v>144</v>
      </c>
      <c r="B6" s="64"/>
      <c r="C6" s="33" t="s">
        <v>145</v>
      </c>
      <c r="D6" s="65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</row>
    <row r="7" spans="1:97" ht="21" customHeight="1">
      <c r="A7" s="33" t="s">
        <v>146</v>
      </c>
      <c r="B7" s="64">
        <v>4430.02</v>
      </c>
      <c r="C7" s="33" t="s">
        <v>38</v>
      </c>
      <c r="D7" s="6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</row>
    <row r="8" spans="1:97" ht="21" customHeight="1">
      <c r="A8" s="33" t="s">
        <v>147</v>
      </c>
      <c r="B8" s="64"/>
      <c r="C8" s="33" t="s">
        <v>40</v>
      </c>
      <c r="D8" s="6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</row>
    <row r="9" spans="1:97" ht="21" customHeight="1">
      <c r="A9" s="33" t="s">
        <v>148</v>
      </c>
      <c r="B9" s="64"/>
      <c r="C9" s="33" t="s">
        <v>42</v>
      </c>
      <c r="D9" s="6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</row>
    <row r="10" spans="1:97" ht="21" customHeight="1">
      <c r="A10" s="33"/>
      <c r="B10" s="66"/>
      <c r="C10" s="33" t="s">
        <v>44</v>
      </c>
      <c r="D10" s="6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21" customHeight="1">
      <c r="A11" s="33"/>
      <c r="B11" s="66"/>
      <c r="C11" s="33" t="s">
        <v>46</v>
      </c>
      <c r="D11" s="6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</row>
    <row r="12" spans="1:97" ht="21" customHeight="1">
      <c r="A12" s="33"/>
      <c r="B12" s="66"/>
      <c r="C12" s="33" t="s">
        <v>48</v>
      </c>
      <c r="D12" s="6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</row>
    <row r="13" spans="1:97" ht="21" customHeight="1">
      <c r="A13" s="67"/>
      <c r="B13" s="64"/>
      <c r="C13" s="33" t="s">
        <v>50</v>
      </c>
      <c r="D13" s="6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</row>
    <row r="14" spans="1:97" ht="21" customHeight="1">
      <c r="A14" s="67"/>
      <c r="B14" s="64"/>
      <c r="C14" s="33" t="s">
        <v>52</v>
      </c>
      <c r="D14" s="65">
        <v>728.99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</row>
    <row r="15" spans="1:97" ht="21" customHeight="1">
      <c r="A15" s="67"/>
      <c r="B15" s="64"/>
      <c r="C15" s="33" t="s">
        <v>54</v>
      </c>
      <c r="D15" s="6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</row>
    <row r="16" spans="1:97" ht="21" customHeight="1">
      <c r="A16" s="67"/>
      <c r="B16" s="64"/>
      <c r="C16" s="33" t="s">
        <v>55</v>
      </c>
      <c r="D16" s="6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</row>
    <row r="17" spans="1:97" ht="21" customHeight="1">
      <c r="A17" s="67"/>
      <c r="B17" s="64"/>
      <c r="C17" s="33" t="s">
        <v>56</v>
      </c>
      <c r="D17" s="6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</row>
    <row r="18" spans="1:97" ht="21" customHeight="1">
      <c r="A18" s="67"/>
      <c r="B18" s="64"/>
      <c r="C18" s="33" t="s">
        <v>57</v>
      </c>
      <c r="D18" s="6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</row>
    <row r="19" spans="1:97" ht="21" customHeight="1">
      <c r="A19" s="67"/>
      <c r="B19" s="64"/>
      <c r="C19" s="33" t="s">
        <v>58</v>
      </c>
      <c r="D19" s="65">
        <v>3344.19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</row>
    <row r="20" spans="1:97" ht="21" customHeight="1">
      <c r="A20" s="67"/>
      <c r="B20" s="64"/>
      <c r="C20" s="33" t="s">
        <v>59</v>
      </c>
      <c r="D20" s="65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</row>
    <row r="21" spans="1:97" ht="21" customHeight="1">
      <c r="A21" s="67"/>
      <c r="B21" s="64"/>
      <c r="C21" s="33" t="s">
        <v>60</v>
      </c>
      <c r="D21" s="6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</row>
    <row r="22" spans="1:97" ht="21" customHeight="1">
      <c r="A22" s="67"/>
      <c r="B22" s="64"/>
      <c r="C22" s="33" t="s">
        <v>61</v>
      </c>
      <c r="D22" s="6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</row>
    <row r="23" spans="1:97" ht="21" customHeight="1">
      <c r="A23" s="67"/>
      <c r="B23" s="64"/>
      <c r="C23" s="33" t="s">
        <v>62</v>
      </c>
      <c r="D23" s="6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</row>
    <row r="24" spans="1:97" ht="21" customHeight="1">
      <c r="A24" s="67"/>
      <c r="B24" s="64"/>
      <c r="C24" s="33" t="s">
        <v>63</v>
      </c>
      <c r="D24" s="6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</row>
    <row r="25" spans="1:97" ht="21" customHeight="1">
      <c r="A25" s="67"/>
      <c r="B25" s="64"/>
      <c r="C25" s="33" t="s">
        <v>64</v>
      </c>
      <c r="D25" s="6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</row>
    <row r="26" spans="1:97" ht="21" customHeight="1">
      <c r="A26" s="67"/>
      <c r="B26" s="64"/>
      <c r="C26" s="33" t="s">
        <v>65</v>
      </c>
      <c r="D26" s="65">
        <v>356.84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</row>
    <row r="27" spans="1:97" ht="21" customHeight="1">
      <c r="A27" s="67"/>
      <c r="B27" s="64"/>
      <c r="C27" s="33" t="s">
        <v>66</v>
      </c>
      <c r="D27" s="65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</row>
    <row r="28" spans="1:97" ht="21" customHeight="1">
      <c r="A28" s="67"/>
      <c r="B28" s="64"/>
      <c r="C28" s="33" t="s">
        <v>67</v>
      </c>
      <c r="D28" s="6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</row>
    <row r="29" spans="1:97" ht="21" customHeight="1">
      <c r="A29" s="67"/>
      <c r="B29" s="64"/>
      <c r="C29" s="33" t="s">
        <v>68</v>
      </c>
      <c r="D29" s="6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</row>
    <row r="30" spans="1:97" ht="21" customHeight="1">
      <c r="A30" s="67"/>
      <c r="B30" s="64"/>
      <c r="C30" s="33" t="s">
        <v>69</v>
      </c>
      <c r="D30" s="6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</row>
    <row r="31" spans="1:97" ht="21" customHeight="1">
      <c r="A31" s="67"/>
      <c r="B31" s="64"/>
      <c r="C31" s="33" t="s">
        <v>70</v>
      </c>
      <c r="D31" s="6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</row>
    <row r="32" spans="1:97" ht="21" customHeight="1">
      <c r="A32" s="67"/>
      <c r="B32" s="64"/>
      <c r="C32" s="33" t="s">
        <v>71</v>
      </c>
      <c r="D32" s="65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</row>
    <row r="33" spans="1:97" ht="21" customHeight="1">
      <c r="A33" s="67"/>
      <c r="B33" s="64"/>
      <c r="C33" s="33" t="s">
        <v>72</v>
      </c>
      <c r="D33" s="65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</row>
    <row r="34" spans="1:97" ht="21" customHeight="1">
      <c r="A34" s="67"/>
      <c r="B34" s="64"/>
      <c r="C34" s="33" t="s">
        <v>73</v>
      </c>
      <c r="D34" s="65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</row>
    <row r="35" spans="1:97" ht="21" customHeight="1">
      <c r="A35" s="17" t="s">
        <v>149</v>
      </c>
      <c r="B35" s="64">
        <f>B7</f>
        <v>4430.02</v>
      </c>
      <c r="C35" s="17" t="s">
        <v>150</v>
      </c>
      <c r="D35" s="64">
        <f>D14+D19+D26</f>
        <v>4430.02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</row>
  </sheetData>
  <sheetProtection/>
  <mergeCells count="3">
    <mergeCell ref="A2:D2"/>
    <mergeCell ref="A4:B4"/>
    <mergeCell ref="C4:D4"/>
  </mergeCells>
  <hyperlinks>
    <hyperlink ref="A1" location="目录!A1" display="返回"/>
  </hyperlinks>
  <printOptions/>
  <pageMargins left="0.98" right="0.79" top="0.79" bottom="0.79" header="0.51" footer="0.51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showGridLines="0" showZeros="0" workbookViewId="0" topLeftCell="A1">
      <selection activeCell="I28" sqref="I28"/>
    </sheetView>
  </sheetViews>
  <sheetFormatPr defaultColWidth="9.140625" defaultRowHeight="12.75"/>
  <cols>
    <col min="1" max="1" width="36.57421875" style="0" customWidth="1"/>
    <col min="2" max="2" width="9.7109375" style="0" customWidth="1"/>
    <col min="3" max="10" width="10.140625" style="0" customWidth="1"/>
    <col min="11" max="12" width="6.8515625" style="0" customWidth="1"/>
  </cols>
  <sheetData>
    <row r="1" ht="24.75" customHeight="1">
      <c r="A1" s="15" t="s">
        <v>30</v>
      </c>
    </row>
    <row r="2" spans="1:10" ht="24.75" customHeight="1">
      <c r="A2" s="2" t="s">
        <v>151</v>
      </c>
      <c r="B2" s="2"/>
      <c r="C2" s="2"/>
      <c r="D2" s="2"/>
      <c r="E2" s="2"/>
      <c r="F2" s="2"/>
      <c r="G2" s="2"/>
      <c r="H2" s="2"/>
      <c r="I2" s="2"/>
      <c r="J2" s="2"/>
    </row>
    <row r="3" ht="24.75" customHeight="1">
      <c r="J3" s="3" t="s">
        <v>32</v>
      </c>
    </row>
    <row r="4" spans="1:11" ht="24.75" customHeight="1">
      <c r="A4" s="17" t="s">
        <v>152</v>
      </c>
      <c r="B4" s="17" t="s">
        <v>153</v>
      </c>
      <c r="C4" s="17" t="s">
        <v>154</v>
      </c>
      <c r="D4" s="17"/>
      <c r="E4" s="17"/>
      <c r="F4" s="17" t="s">
        <v>155</v>
      </c>
      <c r="G4" s="17"/>
      <c r="H4" s="17"/>
      <c r="I4" s="17"/>
      <c r="J4" s="17"/>
      <c r="K4" s="10"/>
    </row>
    <row r="5" spans="1:11" ht="24.75" customHeight="1">
      <c r="A5" s="17"/>
      <c r="B5" s="17"/>
      <c r="C5" s="17" t="s">
        <v>153</v>
      </c>
      <c r="D5" s="17" t="s">
        <v>110</v>
      </c>
      <c r="E5" s="17" t="s">
        <v>111</v>
      </c>
      <c r="F5" s="17" t="s">
        <v>153</v>
      </c>
      <c r="G5" s="17" t="s">
        <v>110</v>
      </c>
      <c r="H5" s="17" t="s">
        <v>111</v>
      </c>
      <c r="I5" s="17" t="s">
        <v>110</v>
      </c>
      <c r="J5" s="17" t="s">
        <v>111</v>
      </c>
      <c r="K5" s="10"/>
    </row>
    <row r="6" spans="1:11" ht="24.75" customHeight="1">
      <c r="A6" s="28" t="s">
        <v>2</v>
      </c>
      <c r="B6" s="17">
        <v>1</v>
      </c>
      <c r="C6" s="17">
        <v>2</v>
      </c>
      <c r="D6" s="17">
        <v>3</v>
      </c>
      <c r="E6" s="17">
        <v>4</v>
      </c>
      <c r="F6" s="17">
        <v>2</v>
      </c>
      <c r="G6" s="17">
        <v>3</v>
      </c>
      <c r="H6" s="17">
        <v>4</v>
      </c>
      <c r="I6" s="17">
        <v>3</v>
      </c>
      <c r="J6" s="17">
        <v>4</v>
      </c>
      <c r="K6" s="10"/>
    </row>
    <row r="7" spans="1:10" ht="24.75" customHeight="1">
      <c r="A7" s="51" t="s">
        <v>156</v>
      </c>
      <c r="B7" s="52">
        <f>C7</f>
        <v>872.86</v>
      </c>
      <c r="C7" s="30">
        <f>D7</f>
        <v>872.86</v>
      </c>
      <c r="D7" s="52">
        <v>872.86</v>
      </c>
      <c r="E7" s="32"/>
      <c r="F7" s="53"/>
      <c r="G7" s="53"/>
      <c r="H7" s="53"/>
      <c r="I7" s="53"/>
      <c r="J7" s="53"/>
    </row>
    <row r="8" spans="1:10" ht="24.75" customHeight="1">
      <c r="A8" s="51" t="s">
        <v>157</v>
      </c>
      <c r="B8" s="52">
        <f aca="true" t="shared" si="0" ref="B8:B15">C8</f>
        <v>544.6</v>
      </c>
      <c r="C8" s="30">
        <f aca="true" t="shared" si="1" ref="C8:C15">D8</f>
        <v>544.6</v>
      </c>
      <c r="D8" s="52">
        <v>544.6</v>
      </c>
      <c r="E8" s="32"/>
      <c r="F8" s="53"/>
      <c r="G8" s="53"/>
      <c r="H8" s="53"/>
      <c r="I8" s="53"/>
      <c r="J8" s="53"/>
    </row>
    <row r="9" spans="1:10" ht="24.75" customHeight="1">
      <c r="A9" s="26" t="s">
        <v>158</v>
      </c>
      <c r="B9" s="52">
        <f t="shared" si="0"/>
        <v>632.69</v>
      </c>
      <c r="C9" s="30">
        <f t="shared" si="1"/>
        <v>632.69</v>
      </c>
      <c r="D9" s="54">
        <v>632.69</v>
      </c>
      <c r="E9" s="34"/>
      <c r="F9" s="55"/>
      <c r="G9" s="55"/>
      <c r="H9" s="55"/>
      <c r="I9" s="55"/>
      <c r="J9" s="55"/>
    </row>
    <row r="10" spans="1:10" ht="24.75" customHeight="1">
      <c r="A10" s="26" t="s">
        <v>159</v>
      </c>
      <c r="B10" s="52">
        <f t="shared" si="0"/>
        <v>591.08</v>
      </c>
      <c r="C10" s="30">
        <f t="shared" si="1"/>
        <v>591.08</v>
      </c>
      <c r="D10" s="54">
        <v>591.08</v>
      </c>
      <c r="E10" s="34"/>
      <c r="F10" s="55"/>
      <c r="G10" s="55"/>
      <c r="H10" s="55"/>
      <c r="I10" s="55"/>
      <c r="J10" s="55"/>
    </row>
    <row r="11" spans="1:10" ht="24.75" customHeight="1">
      <c r="A11" s="26" t="s">
        <v>160</v>
      </c>
      <c r="B11" s="52">
        <f t="shared" si="0"/>
        <v>504.15</v>
      </c>
      <c r="C11" s="30">
        <f t="shared" si="1"/>
        <v>504.15</v>
      </c>
      <c r="D11" s="54">
        <v>504.15</v>
      </c>
      <c r="E11" s="34"/>
      <c r="F11" s="55"/>
      <c r="G11" s="55"/>
      <c r="H11" s="55"/>
      <c r="I11" s="55"/>
      <c r="J11" s="55"/>
    </row>
    <row r="12" spans="1:10" ht="24.75" customHeight="1">
      <c r="A12" s="26" t="s">
        <v>161</v>
      </c>
      <c r="B12" s="52">
        <f t="shared" si="0"/>
        <v>406.47</v>
      </c>
      <c r="C12" s="30">
        <f t="shared" si="1"/>
        <v>406.47</v>
      </c>
      <c r="D12" s="54">
        <v>406.47</v>
      </c>
      <c r="E12" s="34"/>
      <c r="F12" s="55"/>
      <c r="G12" s="55"/>
      <c r="H12" s="55"/>
      <c r="I12" s="55"/>
      <c r="J12" s="55"/>
    </row>
    <row r="13" spans="1:10" ht="24.75" customHeight="1">
      <c r="A13" s="26" t="s">
        <v>162</v>
      </c>
      <c r="B13" s="52">
        <f t="shared" si="0"/>
        <v>384.09</v>
      </c>
      <c r="C13" s="30">
        <f t="shared" si="1"/>
        <v>384.09</v>
      </c>
      <c r="D13" s="54">
        <v>384.09</v>
      </c>
      <c r="E13" s="34"/>
      <c r="F13" s="55"/>
      <c r="G13" s="55"/>
      <c r="H13" s="55"/>
      <c r="I13" s="55"/>
      <c r="J13" s="55"/>
    </row>
    <row r="14" spans="1:10" ht="24.75" customHeight="1">
      <c r="A14" s="26" t="s">
        <v>163</v>
      </c>
      <c r="B14" s="52">
        <f t="shared" si="0"/>
        <v>434.46</v>
      </c>
      <c r="C14" s="30">
        <f t="shared" si="1"/>
        <v>434.46</v>
      </c>
      <c r="D14" s="54">
        <v>434.46</v>
      </c>
      <c r="E14" s="34"/>
      <c r="F14" s="55"/>
      <c r="G14" s="55"/>
      <c r="H14" s="55"/>
      <c r="I14" s="55"/>
      <c r="J14" s="55"/>
    </row>
    <row r="15" spans="1:10" ht="24.75" customHeight="1">
      <c r="A15" s="26" t="s">
        <v>164</v>
      </c>
      <c r="B15" s="52">
        <f t="shared" si="0"/>
        <v>59.62</v>
      </c>
      <c r="C15" s="30">
        <f t="shared" si="1"/>
        <v>59.62</v>
      </c>
      <c r="D15" s="54">
        <v>59.62</v>
      </c>
      <c r="E15" s="34"/>
      <c r="F15" s="55"/>
      <c r="G15" s="55"/>
      <c r="H15" s="55"/>
      <c r="I15" s="55"/>
      <c r="J15" s="55"/>
    </row>
    <row r="16" spans="1:10" ht="24.75" customHeight="1">
      <c r="A16" s="28" t="s">
        <v>153</v>
      </c>
      <c r="B16" s="56">
        <f>SUM(B7:B15)</f>
        <v>4430.02</v>
      </c>
      <c r="C16" s="56">
        <f>SUM(C7:C15)</f>
        <v>4430.02</v>
      </c>
      <c r="D16" s="56">
        <f>SUM(D7:D15)</f>
        <v>4430.02</v>
      </c>
      <c r="E16" s="34"/>
      <c r="F16" s="55"/>
      <c r="G16" s="55"/>
      <c r="H16" s="55"/>
      <c r="I16" s="55"/>
      <c r="J16" s="55"/>
    </row>
    <row r="17" spans="3:6" ht="12.75" customHeight="1">
      <c r="C17" s="57"/>
      <c r="F17" s="57"/>
    </row>
    <row r="18" spans="3:6" ht="12.75" customHeight="1">
      <c r="C18" s="57"/>
      <c r="D18" s="57"/>
      <c r="F18" s="57"/>
    </row>
    <row r="19" spans="4:6" ht="12.75" customHeight="1">
      <c r="D19" s="57"/>
      <c r="F19" s="57"/>
    </row>
    <row r="20" spans="5:6" ht="12.75" customHeight="1">
      <c r="E20" s="57"/>
      <c r="F20" s="57"/>
    </row>
    <row r="21" ht="12.75" customHeight="1">
      <c r="F21" s="57"/>
    </row>
  </sheetData>
  <sheetProtection/>
  <mergeCells count="6">
    <mergeCell ref="A2:J2"/>
    <mergeCell ref="C4:E4"/>
    <mergeCell ref="F4:H4"/>
    <mergeCell ref="I4:J4"/>
    <mergeCell ref="A4:A5"/>
    <mergeCell ref="B4:B5"/>
  </mergeCells>
  <hyperlinks>
    <hyperlink ref="A1" location="目录!A1" display="返回"/>
  </hyperlinks>
  <printOptions/>
  <pageMargins left="0.78" right="0.78" top="0.78" bottom="0.78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workbookViewId="0" topLeftCell="A1">
      <selection activeCell="O12" sqref="O12"/>
    </sheetView>
  </sheetViews>
  <sheetFormatPr defaultColWidth="9.140625" defaultRowHeight="12.75"/>
  <cols>
    <col min="1" max="1" width="42.00390625" style="0" customWidth="1"/>
    <col min="2" max="2" width="12.7109375" style="0" customWidth="1"/>
    <col min="3" max="3" width="16.28125" style="0" customWidth="1"/>
    <col min="4" max="4" width="14.28125" style="0" customWidth="1"/>
  </cols>
  <sheetData>
    <row r="1" ht="24.75" customHeight="1">
      <c r="A1" s="15" t="s">
        <v>30</v>
      </c>
    </row>
    <row r="2" spans="1:4" ht="24.75" customHeight="1">
      <c r="A2" s="2" t="s">
        <v>165</v>
      </c>
      <c r="B2" s="2"/>
      <c r="C2" s="2"/>
      <c r="D2" s="2"/>
    </row>
    <row r="3" ht="24.75" customHeight="1">
      <c r="D3" s="3" t="s">
        <v>32</v>
      </c>
    </row>
    <row r="4" spans="1:4" ht="24.75" customHeight="1">
      <c r="A4" s="17" t="s">
        <v>108</v>
      </c>
      <c r="B4" s="17" t="s">
        <v>154</v>
      </c>
      <c r="C4" s="17"/>
      <c r="D4" s="17"/>
    </row>
    <row r="5" spans="1:4" ht="24.75" customHeight="1">
      <c r="A5" s="17"/>
      <c r="B5" s="17" t="s">
        <v>153</v>
      </c>
      <c r="C5" s="17" t="s">
        <v>110</v>
      </c>
      <c r="D5" s="17" t="s">
        <v>111</v>
      </c>
    </row>
    <row r="6" spans="1:4" ht="24.75" customHeight="1">
      <c r="A6" s="17" t="s">
        <v>113</v>
      </c>
      <c r="B6" s="17">
        <v>1</v>
      </c>
      <c r="C6" s="17">
        <v>2</v>
      </c>
      <c r="D6" s="17">
        <v>3</v>
      </c>
    </row>
    <row r="7" spans="1:4" ht="24.75" customHeight="1">
      <c r="A7" s="47" t="s">
        <v>166</v>
      </c>
      <c r="B7" s="48">
        <f>B8+B14+B27</f>
        <v>4430.0199999999995</v>
      </c>
      <c r="C7" s="48">
        <f>C8+C14+C27</f>
        <v>4430.0199999999995</v>
      </c>
      <c r="D7" s="48"/>
    </row>
    <row r="8" spans="1:4" ht="24.75" customHeight="1">
      <c r="A8" s="47" t="s">
        <v>115</v>
      </c>
      <c r="B8" s="48">
        <f aca="true" t="shared" si="0" ref="B8:B13">C8</f>
        <v>3344.1899999999996</v>
      </c>
      <c r="C8" s="48">
        <f>C10+C11</f>
        <v>3344.1899999999996</v>
      </c>
      <c r="D8" s="48"/>
    </row>
    <row r="9" spans="1:4" ht="24.75" customHeight="1">
      <c r="A9" s="47" t="s">
        <v>116</v>
      </c>
      <c r="B9" s="48">
        <f t="shared" si="0"/>
        <v>0</v>
      </c>
      <c r="C9" s="48"/>
      <c r="D9" s="48"/>
    </row>
    <row r="10" spans="1:4" ht="24.75" customHeight="1">
      <c r="A10" s="26" t="s">
        <v>117</v>
      </c>
      <c r="B10" s="48">
        <f t="shared" si="0"/>
        <v>646.45</v>
      </c>
      <c r="C10" s="49">
        <v>646.45</v>
      </c>
      <c r="D10" s="50"/>
    </row>
    <row r="11" spans="1:4" ht="24.75" customHeight="1">
      <c r="A11" s="26" t="s">
        <v>167</v>
      </c>
      <c r="B11" s="48">
        <f t="shared" si="0"/>
        <v>2697.74</v>
      </c>
      <c r="C11" s="50">
        <v>2697.74</v>
      </c>
      <c r="D11" s="50"/>
    </row>
    <row r="12" spans="1:4" ht="24.75" customHeight="1">
      <c r="A12" s="26" t="s">
        <v>121</v>
      </c>
      <c r="B12" s="48">
        <f t="shared" si="0"/>
        <v>0</v>
      </c>
      <c r="C12" s="50"/>
      <c r="D12" s="50"/>
    </row>
    <row r="13" spans="1:4" ht="24.75" customHeight="1">
      <c r="A13" s="26" t="s">
        <v>122</v>
      </c>
      <c r="B13" s="48">
        <f t="shared" si="0"/>
        <v>0</v>
      </c>
      <c r="C13" s="50"/>
      <c r="D13" s="50"/>
    </row>
    <row r="14" spans="1:4" ht="24.75" customHeight="1">
      <c r="A14" s="47" t="s">
        <v>125</v>
      </c>
      <c r="B14" s="48">
        <f>B16+B17+B18+B19</f>
        <v>728.9900000000001</v>
      </c>
      <c r="C14" s="48">
        <f>C16+C17+C18+C19</f>
        <v>728.9900000000001</v>
      </c>
      <c r="D14" s="48"/>
    </row>
    <row r="15" spans="1:4" ht="24.75" customHeight="1">
      <c r="A15" s="47" t="s">
        <v>126</v>
      </c>
      <c r="B15" s="48">
        <f>C15</f>
        <v>0</v>
      </c>
      <c r="C15" s="48"/>
      <c r="D15" s="48"/>
    </row>
    <row r="16" spans="1:4" ht="24.75" customHeight="1">
      <c r="A16" s="26" t="s">
        <v>127</v>
      </c>
      <c r="B16" s="48">
        <f>C16</f>
        <v>58.78</v>
      </c>
      <c r="C16" s="50">
        <v>58.78</v>
      </c>
      <c r="D16" s="50"/>
    </row>
    <row r="17" spans="1:4" ht="24.75" customHeight="1">
      <c r="A17" s="26" t="s">
        <v>128</v>
      </c>
      <c r="B17" s="48">
        <f>C17</f>
        <v>87.91</v>
      </c>
      <c r="C17" s="50">
        <v>87.91</v>
      </c>
      <c r="D17" s="50"/>
    </row>
    <row r="18" spans="1:4" ht="24.75" customHeight="1">
      <c r="A18" s="26" t="s">
        <v>129</v>
      </c>
      <c r="B18" s="48">
        <f>C18</f>
        <v>467.97</v>
      </c>
      <c r="C18" s="50">
        <v>467.97</v>
      </c>
      <c r="D18" s="50"/>
    </row>
    <row r="19" spans="1:4" ht="24.75" customHeight="1">
      <c r="A19" s="17" t="s">
        <v>130</v>
      </c>
      <c r="B19" s="48">
        <f aca="true" t="shared" si="1" ref="B19:B29">C19</f>
        <v>114.33</v>
      </c>
      <c r="C19" s="50">
        <v>114.33</v>
      </c>
      <c r="D19" s="50"/>
    </row>
    <row r="20" spans="1:4" ht="24.75" customHeight="1">
      <c r="A20" s="47" t="s">
        <v>131</v>
      </c>
      <c r="B20" s="48">
        <f t="shared" si="1"/>
        <v>0</v>
      </c>
      <c r="C20" s="48"/>
      <c r="D20" s="48"/>
    </row>
    <row r="21" spans="1:4" ht="24.75" customHeight="1">
      <c r="A21" s="47" t="s">
        <v>132</v>
      </c>
      <c r="B21" s="48">
        <f t="shared" si="1"/>
        <v>0</v>
      </c>
      <c r="C21" s="48"/>
      <c r="D21" s="48"/>
    </row>
    <row r="22" spans="1:4" ht="24.75" customHeight="1">
      <c r="A22" s="26" t="s">
        <v>133</v>
      </c>
      <c r="B22" s="48">
        <f t="shared" si="1"/>
        <v>0</v>
      </c>
      <c r="C22" s="50"/>
      <c r="D22" s="50"/>
    </row>
    <row r="23" spans="1:4" ht="24.75" customHeight="1">
      <c r="A23" s="26" t="s">
        <v>134</v>
      </c>
      <c r="B23" s="48">
        <f t="shared" si="1"/>
        <v>0</v>
      </c>
      <c r="C23" s="50"/>
      <c r="D23" s="50"/>
    </row>
    <row r="24" spans="1:4" ht="24.75" customHeight="1">
      <c r="A24" s="47" t="s">
        <v>135</v>
      </c>
      <c r="B24" s="48">
        <f t="shared" si="1"/>
        <v>0</v>
      </c>
      <c r="C24" s="48"/>
      <c r="D24" s="48"/>
    </row>
    <row r="25" spans="1:4" ht="24.75" customHeight="1">
      <c r="A25" s="47" t="s">
        <v>136</v>
      </c>
      <c r="B25" s="48">
        <f t="shared" si="1"/>
        <v>0</v>
      </c>
      <c r="C25" s="48"/>
      <c r="D25" s="48"/>
    </row>
    <row r="26" spans="1:4" ht="24.75" customHeight="1">
      <c r="A26" s="26" t="s">
        <v>137</v>
      </c>
      <c r="B26" s="48">
        <f t="shared" si="1"/>
        <v>0</v>
      </c>
      <c r="C26" s="50"/>
      <c r="D26" s="50"/>
    </row>
    <row r="27" spans="1:4" ht="24.75" customHeight="1">
      <c r="A27" s="47" t="s">
        <v>138</v>
      </c>
      <c r="B27" s="48">
        <f t="shared" si="1"/>
        <v>356.84</v>
      </c>
      <c r="C27" s="48">
        <f>C29</f>
        <v>356.84</v>
      </c>
      <c r="D27" s="48"/>
    </row>
    <row r="28" spans="1:4" ht="24.75" customHeight="1">
      <c r="A28" s="47" t="s">
        <v>139</v>
      </c>
      <c r="B28" s="48">
        <f t="shared" si="1"/>
        <v>0</v>
      </c>
      <c r="C28" s="48"/>
      <c r="D28" s="48"/>
    </row>
    <row r="29" spans="1:4" ht="24.75" customHeight="1">
      <c r="A29" s="26" t="s">
        <v>140</v>
      </c>
      <c r="B29" s="48">
        <f t="shared" si="1"/>
        <v>356.84</v>
      </c>
      <c r="C29" s="50">
        <v>356.84</v>
      </c>
      <c r="D29" s="50"/>
    </row>
    <row r="30" spans="1:4" ht="24.75" customHeight="1">
      <c r="A30" s="47"/>
      <c r="B30" s="48"/>
      <c r="C30" s="48"/>
      <c r="D30" s="48"/>
    </row>
  </sheetData>
  <sheetProtection/>
  <mergeCells count="3">
    <mergeCell ref="A2:D2"/>
    <mergeCell ref="B4:D4"/>
    <mergeCell ref="A4:A5"/>
  </mergeCells>
  <hyperlinks>
    <hyperlink ref="A1" location="目录!A1" display="返回"/>
  </hyperlinks>
  <printOptions/>
  <pageMargins left="0.79" right="0.79" top="0.79" bottom="0.79" header="0.51" footer="0.51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workbookViewId="0" topLeftCell="A1">
      <selection activeCell="D15" sqref="D15"/>
    </sheetView>
  </sheetViews>
  <sheetFormatPr defaultColWidth="9.140625" defaultRowHeight="12.75"/>
  <cols>
    <col min="1" max="1" width="11.7109375" style="0" customWidth="1"/>
    <col min="2" max="2" width="31.8515625" style="37" customWidth="1"/>
    <col min="3" max="5" width="13.57421875" style="0" customWidth="1"/>
  </cols>
  <sheetData>
    <row r="1" spans="1:5" ht="20.25" customHeight="1">
      <c r="A1" s="15" t="s">
        <v>30</v>
      </c>
      <c r="B1" s="16"/>
      <c r="C1" s="10"/>
      <c r="D1" s="10"/>
      <c r="E1" s="10"/>
    </row>
    <row r="2" spans="1:5" ht="20.25" customHeight="1">
      <c r="A2" s="38" t="s">
        <v>168</v>
      </c>
      <c r="B2" s="38"/>
      <c r="C2" s="38"/>
      <c r="D2" s="38"/>
      <c r="E2" s="38"/>
    </row>
    <row r="3" spans="1:5" ht="20.25" customHeight="1">
      <c r="A3" s="10"/>
      <c r="B3" s="10"/>
      <c r="C3" s="10"/>
      <c r="D3" s="10"/>
      <c r="E3" s="3" t="s">
        <v>32</v>
      </c>
    </row>
    <row r="4" spans="1:5" ht="21" customHeight="1">
      <c r="A4" s="17" t="s">
        <v>169</v>
      </c>
      <c r="B4" s="17"/>
      <c r="C4" s="17" t="s">
        <v>170</v>
      </c>
      <c r="D4" s="17"/>
      <c r="E4" s="17"/>
    </row>
    <row r="5" spans="1:5" ht="21" customHeight="1">
      <c r="A5" s="39" t="s">
        <v>171</v>
      </c>
      <c r="B5" s="17" t="s">
        <v>172</v>
      </c>
      <c r="C5" s="17" t="s">
        <v>153</v>
      </c>
      <c r="D5" s="17" t="s">
        <v>173</v>
      </c>
      <c r="E5" s="17" t="s">
        <v>174</v>
      </c>
    </row>
    <row r="6" spans="1:5" ht="21" customHeight="1">
      <c r="A6" s="39" t="s">
        <v>113</v>
      </c>
      <c r="B6" s="17" t="s">
        <v>113</v>
      </c>
      <c r="C6" s="17">
        <v>1</v>
      </c>
      <c r="D6" s="17">
        <v>2</v>
      </c>
      <c r="E6" s="17">
        <v>3</v>
      </c>
    </row>
    <row r="7" spans="1:5" ht="20.25" customHeight="1">
      <c r="A7" s="40"/>
      <c r="B7" s="19" t="s">
        <v>153</v>
      </c>
      <c r="C7" s="41">
        <f>D7+E7</f>
        <v>4430.02</v>
      </c>
      <c r="D7" s="41">
        <f>D8+D34</f>
        <v>4352.8</v>
      </c>
      <c r="E7" s="42">
        <f>E8+E19+E34</f>
        <v>77.22</v>
      </c>
    </row>
    <row r="8" spans="1:5" ht="18" customHeight="1">
      <c r="A8" s="40" t="s">
        <v>175</v>
      </c>
      <c r="B8" s="19" t="s">
        <v>176</v>
      </c>
      <c r="C8" s="41">
        <f aca="true" t="shared" si="0" ref="C8:C37">D8+E8</f>
        <v>4072.87</v>
      </c>
      <c r="D8" s="41">
        <f>D9+D10+D11+D12+D13+D17+D18</f>
        <v>4072.87</v>
      </c>
      <c r="E8" s="42">
        <f>SUM(E9:E18)</f>
        <v>0</v>
      </c>
    </row>
    <row r="9" spans="1:5" ht="18" customHeight="1">
      <c r="A9" s="43" t="s">
        <v>177</v>
      </c>
      <c r="B9" s="23" t="s">
        <v>178</v>
      </c>
      <c r="C9" s="44">
        <f t="shared" si="0"/>
        <v>1430.44</v>
      </c>
      <c r="D9" s="44">
        <v>1430.44</v>
      </c>
      <c r="E9" s="45">
        <v>0</v>
      </c>
    </row>
    <row r="10" spans="1:5" ht="18" customHeight="1">
      <c r="A10" s="43" t="s">
        <v>179</v>
      </c>
      <c r="B10" s="23" t="s">
        <v>180</v>
      </c>
      <c r="C10" s="44">
        <f t="shared" si="0"/>
        <v>982.34</v>
      </c>
      <c r="D10" s="44">
        <v>982.34</v>
      </c>
      <c r="E10" s="45">
        <v>0</v>
      </c>
    </row>
    <row r="11" spans="1:5" ht="18" customHeight="1">
      <c r="A11" s="43" t="s">
        <v>181</v>
      </c>
      <c r="B11" s="23" t="s">
        <v>182</v>
      </c>
      <c r="C11" s="44">
        <f t="shared" si="0"/>
        <v>6.18</v>
      </c>
      <c r="D11" s="44">
        <v>6.18</v>
      </c>
      <c r="E11" s="45">
        <v>0</v>
      </c>
    </row>
    <row r="12" spans="1:5" ht="18" customHeight="1">
      <c r="A12" s="43" t="s">
        <v>183</v>
      </c>
      <c r="B12" s="23" t="s">
        <v>184</v>
      </c>
      <c r="C12" s="44">
        <f t="shared" si="0"/>
        <v>827.77</v>
      </c>
      <c r="D12" s="44">
        <v>827.77</v>
      </c>
      <c r="E12" s="45">
        <v>0</v>
      </c>
    </row>
    <row r="13" spans="1:5" ht="18" customHeight="1">
      <c r="A13" s="43" t="s">
        <v>185</v>
      </c>
      <c r="B13" s="23" t="s">
        <v>129</v>
      </c>
      <c r="C13" s="44">
        <f t="shared" si="0"/>
        <v>467.97</v>
      </c>
      <c r="D13" s="44">
        <v>467.97</v>
      </c>
      <c r="E13" s="45">
        <v>0</v>
      </c>
    </row>
    <row r="14" spans="1:5" ht="18" customHeight="1">
      <c r="A14" s="43" t="s">
        <v>186</v>
      </c>
      <c r="B14" s="23" t="s">
        <v>187</v>
      </c>
      <c r="C14" s="41">
        <f t="shared" si="0"/>
        <v>0</v>
      </c>
      <c r="D14" s="44"/>
      <c r="E14" s="45">
        <v>0</v>
      </c>
    </row>
    <row r="15" spans="1:5" ht="18" customHeight="1">
      <c r="A15" s="43" t="s">
        <v>188</v>
      </c>
      <c r="B15" s="23" t="s">
        <v>189</v>
      </c>
      <c r="C15" s="41">
        <f t="shared" si="0"/>
        <v>0</v>
      </c>
      <c r="D15" s="44"/>
      <c r="E15" s="45">
        <v>0</v>
      </c>
    </row>
    <row r="16" spans="1:5" ht="18" customHeight="1">
      <c r="A16" s="43" t="s">
        <v>190</v>
      </c>
      <c r="B16" s="23" t="s">
        <v>191</v>
      </c>
      <c r="C16" s="41">
        <f t="shared" si="0"/>
        <v>0</v>
      </c>
      <c r="D16" s="44"/>
      <c r="E16" s="45">
        <v>0</v>
      </c>
    </row>
    <row r="17" spans="1:5" ht="18" customHeight="1">
      <c r="A17" s="43" t="s">
        <v>192</v>
      </c>
      <c r="B17" s="23" t="s">
        <v>193</v>
      </c>
      <c r="C17" s="44">
        <f t="shared" si="0"/>
        <v>1.33</v>
      </c>
      <c r="D17" s="44">
        <v>1.33</v>
      </c>
      <c r="E17" s="45">
        <v>0</v>
      </c>
    </row>
    <row r="18" spans="1:5" ht="18" customHeight="1">
      <c r="A18" s="43" t="s">
        <v>194</v>
      </c>
      <c r="B18" s="23" t="s">
        <v>195</v>
      </c>
      <c r="C18" s="44">
        <f t="shared" si="0"/>
        <v>356.84</v>
      </c>
      <c r="D18" s="44">
        <v>356.84</v>
      </c>
      <c r="E18" s="45">
        <v>0</v>
      </c>
    </row>
    <row r="19" spans="1:5" ht="18" customHeight="1">
      <c r="A19" s="40" t="s">
        <v>196</v>
      </c>
      <c r="B19" s="19" t="s">
        <v>197</v>
      </c>
      <c r="C19" s="41">
        <f t="shared" si="0"/>
        <v>77.22</v>
      </c>
      <c r="D19" s="41">
        <f>SUM(D20:D33)</f>
        <v>0</v>
      </c>
      <c r="E19" s="42">
        <f>SUM(E20:E33)</f>
        <v>77.22</v>
      </c>
    </row>
    <row r="20" spans="1:5" ht="18" customHeight="1">
      <c r="A20" s="43" t="s">
        <v>198</v>
      </c>
      <c r="B20" s="23" t="s">
        <v>199</v>
      </c>
      <c r="C20" s="44">
        <f t="shared" si="0"/>
        <v>9</v>
      </c>
      <c r="D20" s="44">
        <v>0</v>
      </c>
      <c r="E20" s="45">
        <v>9</v>
      </c>
    </row>
    <row r="21" spans="1:5" ht="18" customHeight="1">
      <c r="A21" s="43" t="s">
        <v>200</v>
      </c>
      <c r="B21" s="23" t="s">
        <v>201</v>
      </c>
      <c r="C21" s="44">
        <f t="shared" si="0"/>
        <v>2.3</v>
      </c>
      <c r="D21" s="44">
        <v>0</v>
      </c>
      <c r="E21" s="45">
        <v>2.3</v>
      </c>
    </row>
    <row r="22" spans="1:5" ht="18" customHeight="1">
      <c r="A22" s="43" t="s">
        <v>202</v>
      </c>
      <c r="B22" s="23" t="s">
        <v>203</v>
      </c>
      <c r="C22" s="44">
        <f t="shared" si="0"/>
        <v>0.2</v>
      </c>
      <c r="D22" s="44">
        <v>0</v>
      </c>
      <c r="E22" s="45">
        <v>0.2</v>
      </c>
    </row>
    <row r="23" spans="1:5" ht="18" customHeight="1">
      <c r="A23" s="43" t="s">
        <v>204</v>
      </c>
      <c r="B23" s="23" t="s">
        <v>205</v>
      </c>
      <c r="C23" s="44">
        <f t="shared" si="0"/>
        <v>1</v>
      </c>
      <c r="D23" s="44">
        <v>0</v>
      </c>
      <c r="E23" s="45">
        <v>1</v>
      </c>
    </row>
    <row r="24" spans="1:5" ht="18" customHeight="1">
      <c r="A24" s="43" t="s">
        <v>206</v>
      </c>
      <c r="B24" s="23" t="s">
        <v>207</v>
      </c>
      <c r="C24" s="44">
        <f t="shared" si="0"/>
        <v>44.74</v>
      </c>
      <c r="D24" s="44">
        <v>0</v>
      </c>
      <c r="E24" s="45">
        <v>44.74</v>
      </c>
    </row>
    <row r="25" spans="1:5" ht="18" customHeight="1">
      <c r="A25" s="43" t="s">
        <v>208</v>
      </c>
      <c r="B25" s="23" t="s">
        <v>209</v>
      </c>
      <c r="C25" s="44">
        <f t="shared" si="0"/>
        <v>4.5</v>
      </c>
      <c r="D25" s="44">
        <v>0</v>
      </c>
      <c r="E25" s="45">
        <v>4.5</v>
      </c>
    </row>
    <row r="26" spans="1:5" ht="18" customHeight="1">
      <c r="A26" s="43" t="s">
        <v>210</v>
      </c>
      <c r="B26" s="23" t="s">
        <v>211</v>
      </c>
      <c r="C26" s="41">
        <f t="shared" si="0"/>
        <v>0</v>
      </c>
      <c r="D26" s="44">
        <v>0</v>
      </c>
      <c r="E26" s="45"/>
    </row>
    <row r="27" spans="1:5" ht="18" customHeight="1">
      <c r="A27" s="43" t="s">
        <v>212</v>
      </c>
      <c r="B27" s="23" t="s">
        <v>213</v>
      </c>
      <c r="C27" s="41">
        <f t="shared" si="0"/>
        <v>0</v>
      </c>
      <c r="D27" s="44">
        <v>0</v>
      </c>
      <c r="E27" s="45"/>
    </row>
    <row r="28" spans="1:5" ht="18" customHeight="1">
      <c r="A28" s="43" t="s">
        <v>214</v>
      </c>
      <c r="B28" s="23" t="s">
        <v>215</v>
      </c>
      <c r="C28" s="41">
        <f t="shared" si="0"/>
        <v>0</v>
      </c>
      <c r="D28" s="44">
        <v>0</v>
      </c>
      <c r="E28" s="45"/>
    </row>
    <row r="29" spans="1:5" ht="18" customHeight="1">
      <c r="A29" s="43" t="s">
        <v>216</v>
      </c>
      <c r="B29" s="23" t="s">
        <v>217</v>
      </c>
      <c r="C29" s="41">
        <f t="shared" si="0"/>
        <v>0</v>
      </c>
      <c r="D29" s="44">
        <v>0</v>
      </c>
      <c r="E29" s="45"/>
    </row>
    <row r="30" spans="1:5" ht="18" customHeight="1">
      <c r="A30" s="43" t="s">
        <v>218</v>
      </c>
      <c r="B30" s="23" t="s">
        <v>219</v>
      </c>
      <c r="C30" s="44">
        <f t="shared" si="0"/>
        <v>7.48</v>
      </c>
      <c r="D30" s="44">
        <v>0</v>
      </c>
      <c r="E30" s="45">
        <v>7.48</v>
      </c>
    </row>
    <row r="31" spans="1:5" ht="18" customHeight="1">
      <c r="A31" s="43" t="s">
        <v>220</v>
      </c>
      <c r="B31" s="23" t="s">
        <v>221</v>
      </c>
      <c r="C31" s="44">
        <f t="shared" si="0"/>
        <v>8</v>
      </c>
      <c r="D31" s="44">
        <v>0</v>
      </c>
      <c r="E31" s="45">
        <v>8</v>
      </c>
    </row>
    <row r="32" spans="1:5" ht="18" customHeight="1">
      <c r="A32" s="43" t="s">
        <v>222</v>
      </c>
      <c r="B32" s="23" t="s">
        <v>223</v>
      </c>
      <c r="C32" s="41">
        <f t="shared" si="0"/>
        <v>0</v>
      </c>
      <c r="D32" s="44">
        <v>0</v>
      </c>
      <c r="E32" s="45"/>
    </row>
    <row r="33" spans="1:5" ht="18" customHeight="1">
      <c r="A33" s="43" t="s">
        <v>224</v>
      </c>
      <c r="B33" s="23" t="s">
        <v>225</v>
      </c>
      <c r="C33" s="41">
        <f t="shared" si="0"/>
        <v>0</v>
      </c>
      <c r="D33" s="44">
        <v>0</v>
      </c>
      <c r="E33" s="45"/>
    </row>
    <row r="34" spans="1:5" ht="18" customHeight="1">
      <c r="A34" s="40" t="s">
        <v>226</v>
      </c>
      <c r="B34" s="19" t="s">
        <v>227</v>
      </c>
      <c r="C34" s="41">
        <f t="shared" si="0"/>
        <v>279.93</v>
      </c>
      <c r="D34" s="41">
        <f>SUM(D35:D39)</f>
        <v>279.93</v>
      </c>
      <c r="E34" s="42"/>
    </row>
    <row r="35" spans="1:5" ht="18" customHeight="1">
      <c r="A35" s="43" t="s">
        <v>228</v>
      </c>
      <c r="B35" s="23" t="s">
        <v>229</v>
      </c>
      <c r="C35" s="41">
        <f t="shared" si="0"/>
        <v>0</v>
      </c>
      <c r="D35" s="44"/>
      <c r="E35" s="45"/>
    </row>
    <row r="36" spans="1:5" ht="18" customHeight="1">
      <c r="A36" s="43" t="s">
        <v>230</v>
      </c>
      <c r="B36" s="23" t="s">
        <v>231</v>
      </c>
      <c r="C36" s="44">
        <f t="shared" si="0"/>
        <v>175.9</v>
      </c>
      <c r="D36" s="44">
        <v>175.9</v>
      </c>
      <c r="E36" s="45"/>
    </row>
    <row r="37" spans="1:5" ht="18" customHeight="1">
      <c r="A37" s="43" t="s">
        <v>232</v>
      </c>
      <c r="B37" s="23" t="s">
        <v>233</v>
      </c>
      <c r="C37" s="44">
        <f t="shared" si="0"/>
        <v>104.03</v>
      </c>
      <c r="D37" s="44">
        <v>104.03</v>
      </c>
      <c r="E37" s="45"/>
    </row>
    <row r="38" spans="1:5" ht="18" customHeight="1">
      <c r="A38" s="43" t="s">
        <v>234</v>
      </c>
      <c r="B38" s="23" t="s">
        <v>235</v>
      </c>
      <c r="C38" s="44"/>
      <c r="D38" s="44"/>
      <c r="E38" s="45">
        <v>0</v>
      </c>
    </row>
    <row r="39" spans="1:5" ht="18" customHeight="1">
      <c r="A39" s="43" t="s">
        <v>236</v>
      </c>
      <c r="B39" s="23" t="s">
        <v>237</v>
      </c>
      <c r="C39" s="44"/>
      <c r="D39" s="44"/>
      <c r="E39" s="45">
        <v>0</v>
      </c>
    </row>
    <row r="40" spans="1:7" ht="19.5" customHeight="1">
      <c r="A40" s="46" t="s">
        <v>238</v>
      </c>
      <c r="B40"/>
      <c r="F40" s="10"/>
      <c r="G40" s="10"/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/>
  <pageMargins left="0.79" right="0.79" top="0.79" bottom="0.79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2018-05-24T01:35:51Z</cp:lastPrinted>
  <dcterms:created xsi:type="dcterms:W3CDTF">2018-05-25T09:10:17Z</dcterms:created>
  <dcterms:modified xsi:type="dcterms:W3CDTF">2018-05-30T01:13:27Z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